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-195" windowWidth="20730" windowHeight="9540"/>
  </bookViews>
  <sheets>
    <sheet name="Sheet1" sheetId="8" r:id="rId1"/>
  </sheets>
  <externalReferences>
    <externalReference r:id="rId2"/>
  </externalReferences>
  <calcPr calcId="171027"/>
</workbook>
</file>

<file path=xl/calcChain.xml><?xml version="1.0" encoding="utf-8"?>
<calcChain xmlns="http://schemas.openxmlformats.org/spreadsheetml/2006/main">
  <c r="V4" i="8" l="1"/>
  <c r="P4" i="8"/>
  <c r="E4" i="8"/>
</calcChain>
</file>

<file path=xl/sharedStrings.xml><?xml version="1.0" encoding="utf-8"?>
<sst xmlns="http://schemas.openxmlformats.org/spreadsheetml/2006/main" count="38" uniqueCount="33">
  <si>
    <t>학   과</t>
    <phoneticPr fontId="25" type="noConversion"/>
  </si>
  <si>
    <t>취업자(B)</t>
  </si>
  <si>
    <t>진학자(C)</t>
  </si>
  <si>
    <t>입대자(D)</t>
    <phoneticPr fontId="25" type="noConversion"/>
  </si>
  <si>
    <t>취업
불가능자(E)</t>
    <phoneticPr fontId="25" type="noConversion"/>
  </si>
  <si>
    <t>외국인
유학생(F)</t>
    <phoneticPr fontId="25" type="noConversion"/>
  </si>
  <si>
    <t>제외
인정자(G)</t>
    <phoneticPr fontId="25" type="noConversion"/>
  </si>
  <si>
    <t>건강보험DB연계
취업자</t>
    <phoneticPr fontId="25" type="noConversion"/>
  </si>
  <si>
    <t>조형예술대학</t>
  </si>
  <si>
    <t>생활조형디자인학과</t>
  </si>
  <si>
    <t>건보DB
연계
취업률
(자체조사)</t>
    <phoneticPr fontId="24" type="noConversion"/>
  </si>
  <si>
    <t>단과대학</t>
    <phoneticPr fontId="24" type="noConversion"/>
  </si>
  <si>
    <t>2015.12.31.
기준</t>
    <phoneticPr fontId="24" type="noConversion"/>
  </si>
  <si>
    <t>2016. 6. 1.
기준</t>
    <phoneticPr fontId="24" type="noConversion"/>
  </si>
  <si>
    <t>대학
정보공시
결과</t>
    <phoneticPr fontId="24" type="noConversion"/>
  </si>
  <si>
    <t>해외
취업자</t>
  </si>
  <si>
    <t>교내
취업</t>
    <phoneticPr fontId="24" type="noConversion"/>
  </si>
  <si>
    <t>농어업
개인
창작</t>
    <phoneticPr fontId="25" type="noConversion"/>
  </si>
  <si>
    <t>2016. 8. 31.
기준</t>
    <phoneticPr fontId="24" type="noConversion"/>
  </si>
  <si>
    <t>2016.12.31.
기준</t>
    <phoneticPr fontId="24" type="noConversion"/>
  </si>
  <si>
    <t>학과
목표취업률</t>
    <phoneticPr fontId="24" type="noConversion"/>
  </si>
  <si>
    <t>2016.10.31.
기준</t>
    <phoneticPr fontId="24" type="noConversion"/>
  </si>
  <si>
    <t>학과자체
예비조사
결과</t>
    <phoneticPr fontId="24" type="noConversion"/>
  </si>
  <si>
    <r>
      <t xml:space="preserve">건보DB연계
취업자 비율
</t>
    </r>
    <r>
      <rPr>
        <b/>
        <sz val="10"/>
        <color theme="1"/>
        <rFont val="맑은 고딕"/>
        <family val="3"/>
        <charset val="129"/>
        <scheme val="minor"/>
      </rPr>
      <t>=</t>
    </r>
    <r>
      <rPr>
        <b/>
        <sz val="8"/>
        <color theme="1"/>
        <rFont val="맑은 고딕"/>
        <family val="3"/>
        <charset val="129"/>
        <scheme val="minor"/>
      </rPr>
      <t>B/A-(C+D+E+
F+G)*100</t>
    </r>
    <phoneticPr fontId="24" type="noConversion"/>
  </si>
  <si>
    <t xml:space="preserve">교육부발표 
공식취업률
</t>
    <phoneticPr fontId="24" type="noConversion"/>
  </si>
  <si>
    <t>2015
취업
대상자수</t>
    <phoneticPr fontId="24" type="noConversion"/>
  </si>
  <si>
    <t>2016
취업
대상자수</t>
    <phoneticPr fontId="24" type="noConversion"/>
  </si>
  <si>
    <t>2016
vs
2015
취업
대상자수</t>
    <phoneticPr fontId="24" type="noConversion"/>
  </si>
  <si>
    <t>졸업자 
(A)</t>
    <phoneticPr fontId="24" type="noConversion"/>
  </si>
  <si>
    <t>2016.11.30.
기준</t>
    <phoneticPr fontId="24" type="noConversion"/>
  </si>
  <si>
    <t>2016.12.09.
기준</t>
    <phoneticPr fontId="24" type="noConversion"/>
  </si>
  <si>
    <t>2016.12.19.
기준</t>
    <phoneticPr fontId="24" type="noConversion"/>
  </si>
  <si>
    <t>학과 자체예비조사 결과 (2016. 12. 30.기준)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</si>
</sst>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7" formatCode="0.0_ "/>
    <numFmt numFmtId="178" formatCode="#,##0.0_ "/>
  </numFmts>
  <fonts count="34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1"/>
      </bottom>
      <diagonal/>
    </border>
    <border>
      <left style="thin">
        <color auto="1"/>
      </left>
      <right style="thin">
        <color auto="1"/>
      </right>
      <top/>
      <bottom style="double">
        <color theme="1"/>
      </bottom>
      <diagonal/>
    </border>
    <border>
      <left style="thin">
        <color auto="1"/>
      </left>
      <right/>
      <top/>
      <bottom style="double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double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auto="1"/>
      </top>
      <bottom/>
      <diagonal/>
    </border>
    <border>
      <left style="thin">
        <color indexed="64"/>
      </left>
      <right style="thin">
        <color theme="1"/>
      </right>
      <top/>
      <bottom style="double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433">
    <xf numFmtId="0" fontId="0" fillId="0" borderId="0">
      <alignment vertical="center"/>
    </xf>
    <xf numFmtId="41" fontId="23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</cellStyleXfs>
  <cellXfs count="67">
    <xf numFmtId="0" fontId="0" fillId="0" borderId="0" xfId="0">
      <alignment vertical="center"/>
    </xf>
    <xf numFmtId="0" fontId="27" fillId="34" borderId="15" xfId="0" applyFont="1" applyFill="1" applyBorder="1" applyAlignment="1">
      <alignment horizontal="left" vertical="center" shrinkToFit="1"/>
    </xf>
    <xf numFmtId="178" fontId="30" fillId="38" borderId="24" xfId="1" applyNumberFormat="1" applyFont="1" applyFill="1" applyBorder="1" applyAlignment="1">
      <alignment horizontal="right" vertical="center"/>
    </xf>
    <xf numFmtId="177" fontId="28" fillId="33" borderId="13" xfId="0" applyNumberFormat="1" applyFont="1" applyFill="1" applyBorder="1" applyAlignment="1">
      <alignment horizontal="center" vertical="top" wrapText="1" shrinkToFit="1"/>
    </xf>
    <xf numFmtId="178" fontId="30" fillId="33" borderId="25" xfId="1" applyNumberFormat="1" applyFont="1" applyFill="1" applyBorder="1" applyAlignment="1">
      <alignment horizontal="right" vertical="center"/>
    </xf>
    <xf numFmtId="0" fontId="27" fillId="0" borderId="26" xfId="0" applyFont="1" applyFill="1" applyBorder="1" applyAlignment="1">
      <alignment horizontal="left" vertical="center" shrinkToFit="1"/>
    </xf>
    <xf numFmtId="178" fontId="30" fillId="39" borderId="27" xfId="1" applyNumberFormat="1" applyFont="1" applyFill="1" applyBorder="1" applyAlignment="1">
      <alignment horizontal="right" vertical="center"/>
    </xf>
    <xf numFmtId="178" fontId="30" fillId="40" borderId="34" xfId="1" applyNumberFormat="1" applyFont="1" applyFill="1" applyBorder="1" applyAlignment="1">
      <alignment horizontal="right" vertical="center"/>
    </xf>
    <xf numFmtId="178" fontId="30" fillId="37" borderId="36" xfId="1" applyNumberFormat="1" applyFont="1" applyFill="1" applyBorder="1" applyAlignment="1">
      <alignment horizontal="right" vertical="center"/>
    </xf>
    <xf numFmtId="0" fontId="27" fillId="34" borderId="11" xfId="0" applyFont="1" applyFill="1" applyBorder="1" applyAlignment="1">
      <alignment horizontal="right" vertical="center" shrinkToFit="1"/>
    </xf>
    <xf numFmtId="41" fontId="27" fillId="34" borderId="11" xfId="0" applyNumberFormat="1" applyFont="1" applyFill="1" applyBorder="1" applyAlignment="1">
      <alignment horizontal="right" vertical="center" shrinkToFit="1"/>
    </xf>
    <xf numFmtId="178" fontId="32" fillId="36" borderId="11" xfId="1" applyNumberFormat="1" applyFont="1" applyFill="1" applyBorder="1" applyAlignment="1">
      <alignment horizontal="right" vertical="center"/>
    </xf>
    <xf numFmtId="177" fontId="28" fillId="36" borderId="12" xfId="0" applyNumberFormat="1" applyFont="1" applyFill="1" applyBorder="1" applyAlignment="1">
      <alignment horizontal="center" vertical="top" wrapText="1" shrinkToFit="1"/>
    </xf>
    <xf numFmtId="178" fontId="30" fillId="41" borderId="43" xfId="1" applyNumberFormat="1" applyFont="1" applyFill="1" applyBorder="1" applyAlignment="1">
      <alignment horizontal="right" vertical="center"/>
    </xf>
    <xf numFmtId="178" fontId="30" fillId="42" borderId="43" xfId="1" applyNumberFormat="1" applyFont="1" applyFill="1" applyBorder="1" applyAlignment="1">
      <alignment horizontal="right" vertical="center"/>
    </xf>
    <xf numFmtId="41" fontId="27" fillId="0" borderId="35" xfId="1" applyFont="1" applyFill="1" applyBorder="1" applyAlignment="1">
      <alignment horizontal="right" vertical="center"/>
    </xf>
    <xf numFmtId="41" fontId="27" fillId="0" borderId="15" xfId="1" applyFont="1" applyFill="1" applyBorder="1" applyAlignment="1">
      <alignment horizontal="right" vertical="center"/>
    </xf>
    <xf numFmtId="177" fontId="28" fillId="35" borderId="12" xfId="0" applyNumberFormat="1" applyFont="1" applyFill="1" applyBorder="1" applyAlignment="1">
      <alignment horizontal="center" vertical="top" wrapText="1" shrinkToFit="1"/>
    </xf>
    <xf numFmtId="177" fontId="28" fillId="42" borderId="12" xfId="0" applyNumberFormat="1" applyFont="1" applyFill="1" applyBorder="1" applyAlignment="1">
      <alignment horizontal="center" vertical="top" wrapText="1" shrinkToFit="1"/>
    </xf>
    <xf numFmtId="177" fontId="28" fillId="41" borderId="12" xfId="0" applyNumberFormat="1" applyFont="1" applyFill="1" applyBorder="1" applyAlignment="1">
      <alignment horizontal="center" vertical="top" wrapText="1" shrinkToFit="1"/>
    </xf>
    <xf numFmtId="177" fontId="28" fillId="40" borderId="12" xfId="0" applyNumberFormat="1" applyFont="1" applyFill="1" applyBorder="1" applyAlignment="1">
      <alignment horizontal="center" vertical="top" wrapText="1" shrinkToFit="1"/>
    </xf>
    <xf numFmtId="177" fontId="28" fillId="39" borderId="28" xfId="0" applyNumberFormat="1" applyFont="1" applyFill="1" applyBorder="1" applyAlignment="1">
      <alignment horizontal="center" vertical="top" wrapText="1" shrinkToFit="1"/>
    </xf>
    <xf numFmtId="177" fontId="28" fillId="38" borderId="12" xfId="0" applyNumberFormat="1" applyFont="1" applyFill="1" applyBorder="1" applyAlignment="1">
      <alignment horizontal="center" vertical="top" wrapText="1" shrinkToFit="1"/>
    </xf>
    <xf numFmtId="178" fontId="30" fillId="35" borderId="11" xfId="1" applyNumberFormat="1" applyFont="1" applyFill="1" applyBorder="1" applyAlignment="1">
      <alignment horizontal="right" vertical="center"/>
    </xf>
    <xf numFmtId="178" fontId="30" fillId="40" borderId="11" xfId="1" applyNumberFormat="1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center" vertical="center" wrapText="1"/>
    </xf>
    <xf numFmtId="177" fontId="28" fillId="41" borderId="16" xfId="0" applyNumberFormat="1" applyFont="1" applyFill="1" applyBorder="1" applyAlignment="1">
      <alignment horizontal="center" vertical="top" wrapText="1" shrinkToFit="1"/>
    </xf>
    <xf numFmtId="177" fontId="28" fillId="41" borderId="21" xfId="0" applyNumberFormat="1" applyFont="1" applyFill="1" applyBorder="1" applyAlignment="1">
      <alignment horizontal="center" vertical="top" wrapText="1" shrinkToFit="1"/>
    </xf>
    <xf numFmtId="177" fontId="28" fillId="40" borderId="16" xfId="0" applyNumberFormat="1" applyFont="1" applyFill="1" applyBorder="1" applyAlignment="1">
      <alignment horizontal="center" vertical="top" wrapText="1" shrinkToFit="1"/>
    </xf>
    <xf numFmtId="177" fontId="28" fillId="40" borderId="21" xfId="0" applyNumberFormat="1" applyFont="1" applyFill="1" applyBorder="1" applyAlignment="1">
      <alignment horizontal="center" vertical="top" wrapText="1" shrinkToFit="1"/>
    </xf>
    <xf numFmtId="177" fontId="28" fillId="39" borderId="32" xfId="0" applyNumberFormat="1" applyFont="1" applyFill="1" applyBorder="1" applyAlignment="1">
      <alignment horizontal="center" vertical="top" wrapText="1" shrinkToFit="1"/>
    </xf>
    <xf numFmtId="177" fontId="28" fillId="39" borderId="33" xfId="0" applyNumberFormat="1" applyFont="1" applyFill="1" applyBorder="1" applyAlignment="1">
      <alignment horizontal="center" vertical="top" wrapText="1" shrinkToFit="1"/>
    </xf>
    <xf numFmtId="177" fontId="28" fillId="36" borderId="17" xfId="0" applyNumberFormat="1" applyFont="1" applyFill="1" applyBorder="1" applyAlignment="1">
      <alignment horizontal="center" vertical="top" wrapText="1" shrinkToFit="1"/>
    </xf>
    <xf numFmtId="177" fontId="28" fillId="36" borderId="22" xfId="0" applyNumberFormat="1" applyFont="1" applyFill="1" applyBorder="1" applyAlignment="1">
      <alignment horizontal="center" vertical="top" wrapText="1" shrinkToFi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177" fontId="28" fillId="37" borderId="11" xfId="0" applyNumberFormat="1" applyFont="1" applyFill="1" applyBorder="1" applyAlignment="1">
      <alignment horizontal="center" vertical="center" wrapText="1" shrinkToFit="1"/>
    </xf>
    <xf numFmtId="177" fontId="28" fillId="37" borderId="21" xfId="0" applyNumberFormat="1" applyFont="1" applyFill="1" applyBorder="1" applyAlignment="1">
      <alignment horizontal="center" vertical="center" wrapText="1" shrinkToFit="1"/>
    </xf>
    <xf numFmtId="177" fontId="28" fillId="42" borderId="16" xfId="0" applyNumberFormat="1" applyFont="1" applyFill="1" applyBorder="1" applyAlignment="1">
      <alignment horizontal="center" vertical="top" wrapText="1" shrinkToFit="1"/>
    </xf>
    <xf numFmtId="177" fontId="28" fillId="42" borderId="21" xfId="0" applyNumberFormat="1" applyFont="1" applyFill="1" applyBorder="1" applyAlignment="1">
      <alignment horizontal="center" vertical="top" wrapText="1" shrinkToFit="1"/>
    </xf>
    <xf numFmtId="0" fontId="27" fillId="0" borderId="10" xfId="0" applyFont="1" applyFill="1" applyBorder="1" applyAlignment="1">
      <alignment horizontal="center" vertical="center" shrinkToFit="1"/>
    </xf>
    <xf numFmtId="0" fontId="27" fillId="0" borderId="14" xfId="0" applyFont="1" applyFill="1" applyBorder="1" applyAlignment="1">
      <alignment horizontal="center" vertical="center" shrinkToFit="1"/>
    </xf>
    <xf numFmtId="0" fontId="27" fillId="0" borderId="19" xfId="0" applyFont="1" applyFill="1" applyBorder="1" applyAlignment="1">
      <alignment horizontal="center" vertical="center" shrinkToFit="1"/>
    </xf>
    <xf numFmtId="0" fontId="27" fillId="0" borderId="29" xfId="0" applyFont="1" applyFill="1" applyBorder="1" applyAlignment="1">
      <alignment horizontal="center" vertical="center" shrinkToFit="1"/>
    </xf>
    <xf numFmtId="0" fontId="27" fillId="0" borderId="30" xfId="0" applyFont="1" applyFill="1" applyBorder="1" applyAlignment="1">
      <alignment horizontal="center" vertical="center" shrinkToFit="1"/>
    </xf>
    <xf numFmtId="0" fontId="27" fillId="0" borderId="31" xfId="0" applyFont="1" applyFill="1" applyBorder="1" applyAlignment="1">
      <alignment horizontal="center" vertical="center" shrinkToFit="1"/>
    </xf>
    <xf numFmtId="0" fontId="33" fillId="0" borderId="11" xfId="0" applyFont="1" applyFill="1" applyBorder="1" applyAlignment="1">
      <alignment horizontal="center" vertical="center" wrapText="1" shrinkToFit="1"/>
    </xf>
    <xf numFmtId="0" fontId="33" fillId="0" borderId="11" xfId="0" applyFont="1" applyFill="1" applyBorder="1" applyAlignment="1">
      <alignment horizontal="center" vertical="center" shrinkToFit="1"/>
    </xf>
    <xf numFmtId="0" fontId="33" fillId="0" borderId="21" xfId="0" applyFont="1" applyFill="1" applyBorder="1" applyAlignment="1">
      <alignment horizontal="center" vertical="center" shrinkToFit="1"/>
    </xf>
    <xf numFmtId="0" fontId="33" fillId="0" borderId="12" xfId="0" applyFont="1" applyFill="1" applyBorder="1" applyAlignment="1">
      <alignment horizontal="center" vertical="center" wrapText="1" shrinkToFit="1"/>
    </xf>
    <xf numFmtId="0" fontId="33" fillId="0" borderId="17" xfId="0" applyFont="1" applyFill="1" applyBorder="1" applyAlignment="1">
      <alignment horizontal="center" vertical="center" wrapText="1" shrinkToFit="1"/>
    </xf>
    <xf numFmtId="0" fontId="33" fillId="0" borderId="22" xfId="0" applyFont="1" applyFill="1" applyBorder="1" applyAlignment="1">
      <alignment horizontal="center" vertical="center" wrapText="1" shrinkToFit="1"/>
    </xf>
    <xf numFmtId="0" fontId="30" fillId="37" borderId="11" xfId="0" applyFont="1" applyFill="1" applyBorder="1" applyAlignment="1">
      <alignment horizontal="center" vertical="center" wrapText="1" shrinkToFit="1"/>
    </xf>
    <xf numFmtId="0" fontId="30" fillId="37" borderId="11" xfId="0" applyFont="1" applyFill="1" applyBorder="1" applyAlignment="1">
      <alignment horizontal="center" vertical="center" shrinkToFit="1"/>
    </xf>
    <xf numFmtId="0" fontId="26" fillId="0" borderId="41" xfId="0" applyFont="1" applyFill="1" applyBorder="1" applyAlignment="1">
      <alignment horizontal="center" vertical="center" wrapText="1"/>
    </xf>
    <xf numFmtId="0" fontId="26" fillId="0" borderId="42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177" fontId="28" fillId="35" borderId="16" xfId="0" applyNumberFormat="1" applyFont="1" applyFill="1" applyBorder="1" applyAlignment="1">
      <alignment horizontal="center" vertical="top" wrapText="1" shrinkToFit="1"/>
    </xf>
    <xf numFmtId="177" fontId="28" fillId="35" borderId="21" xfId="0" applyNumberFormat="1" applyFont="1" applyFill="1" applyBorder="1" applyAlignment="1">
      <alignment horizontal="center" vertical="top" wrapText="1" shrinkToFit="1"/>
    </xf>
    <xf numFmtId="177" fontId="28" fillId="38" borderId="16" xfId="0" applyNumberFormat="1" applyFont="1" applyFill="1" applyBorder="1" applyAlignment="1">
      <alignment horizontal="center" vertical="top" wrapText="1" shrinkToFit="1"/>
    </xf>
    <xf numFmtId="177" fontId="28" fillId="38" borderId="21" xfId="0" applyNumberFormat="1" applyFont="1" applyFill="1" applyBorder="1" applyAlignment="1">
      <alignment horizontal="center" vertical="top" wrapText="1" shrinkToFit="1"/>
    </xf>
    <xf numFmtId="177" fontId="28" fillId="33" borderId="18" xfId="0" applyNumberFormat="1" applyFont="1" applyFill="1" applyBorder="1" applyAlignment="1">
      <alignment horizontal="center" vertical="top" wrapText="1" shrinkToFit="1"/>
    </xf>
    <xf numFmtId="177" fontId="28" fillId="33" borderId="23" xfId="0" applyNumberFormat="1" applyFont="1" applyFill="1" applyBorder="1" applyAlignment="1">
      <alignment horizontal="center" vertical="top" wrapText="1" shrinkToFit="1"/>
    </xf>
  </cellXfs>
  <cellStyles count="433">
    <cellStyle name="20% - 강조색1" xfId="408" builtinId="30" customBuiltin="1"/>
    <cellStyle name="20% - 강조색1 2" xfId="2"/>
    <cellStyle name="20% - 강조색1 2 2" xfId="3"/>
    <cellStyle name="20% - 강조색1 2 2 2" xfId="62"/>
    <cellStyle name="20% - 강조색1 2 2 2 2" xfId="122"/>
    <cellStyle name="20% - 강조색1 2 2 2 2 2" xfId="242"/>
    <cellStyle name="20% - 강조색1 2 2 2 2 3" xfId="274"/>
    <cellStyle name="20% - 강조색1 2 2 2 3" xfId="182"/>
    <cellStyle name="20% - 강조색1 2 2 2 4" xfId="273"/>
    <cellStyle name="20% - 강조색1 2 2 3" xfId="92"/>
    <cellStyle name="20% - 강조색1 2 2 3 2" xfId="212"/>
    <cellStyle name="20% - 강조색1 2 2 3 3" xfId="275"/>
    <cellStyle name="20% - 강조색1 2 2 4" xfId="152"/>
    <cellStyle name="20% - 강조색1 2 2 5" xfId="272"/>
    <cellStyle name="20% - 강조색1 2 3" xfId="61"/>
    <cellStyle name="20% - 강조색1 2 3 2" xfId="121"/>
    <cellStyle name="20% - 강조색1 2 3 2 2" xfId="241"/>
    <cellStyle name="20% - 강조색1 2 3 2 3" xfId="277"/>
    <cellStyle name="20% - 강조색1 2 3 3" xfId="181"/>
    <cellStyle name="20% - 강조색1 2 3 4" xfId="276"/>
    <cellStyle name="20% - 강조색1 2 4" xfId="91"/>
    <cellStyle name="20% - 강조색1 2 4 2" xfId="211"/>
    <cellStyle name="20% - 강조색1 2 4 3" xfId="278"/>
    <cellStyle name="20% - 강조색1 2 5" xfId="151"/>
    <cellStyle name="20% - 강조색1 2 6" xfId="271"/>
    <cellStyle name="20% - 강조색2" xfId="412" builtinId="34" customBuiltin="1"/>
    <cellStyle name="20% - 강조색2 2" xfId="4"/>
    <cellStyle name="20% - 강조색2 2 2" xfId="5"/>
    <cellStyle name="20% - 강조색2 2 2 2" xfId="64"/>
    <cellStyle name="20% - 강조색2 2 2 2 2" xfId="124"/>
    <cellStyle name="20% - 강조색2 2 2 2 2 2" xfId="244"/>
    <cellStyle name="20% - 강조색2 2 2 2 2 3" xfId="282"/>
    <cellStyle name="20% - 강조색2 2 2 2 3" xfId="184"/>
    <cellStyle name="20% - 강조색2 2 2 2 4" xfId="281"/>
    <cellStyle name="20% - 강조색2 2 2 3" xfId="94"/>
    <cellStyle name="20% - 강조색2 2 2 3 2" xfId="214"/>
    <cellStyle name="20% - 강조색2 2 2 3 3" xfId="283"/>
    <cellStyle name="20% - 강조색2 2 2 4" xfId="154"/>
    <cellStyle name="20% - 강조색2 2 2 5" xfId="280"/>
    <cellStyle name="20% - 강조색2 2 3" xfId="63"/>
    <cellStyle name="20% - 강조색2 2 3 2" xfId="123"/>
    <cellStyle name="20% - 강조색2 2 3 2 2" xfId="243"/>
    <cellStyle name="20% - 강조색2 2 3 2 3" xfId="285"/>
    <cellStyle name="20% - 강조색2 2 3 3" xfId="183"/>
    <cellStyle name="20% - 강조색2 2 3 4" xfId="284"/>
    <cellStyle name="20% - 강조색2 2 4" xfId="93"/>
    <cellStyle name="20% - 강조색2 2 4 2" xfId="213"/>
    <cellStyle name="20% - 강조색2 2 4 3" xfId="286"/>
    <cellStyle name="20% - 강조색2 2 5" xfId="153"/>
    <cellStyle name="20% - 강조색2 2 6" xfId="279"/>
    <cellStyle name="20% - 강조색3" xfId="416" builtinId="38" customBuiltin="1"/>
    <cellStyle name="20% - 강조색3 2" xfId="6"/>
    <cellStyle name="20% - 강조색3 2 2" xfId="7"/>
    <cellStyle name="20% - 강조색3 2 2 2" xfId="66"/>
    <cellStyle name="20% - 강조색3 2 2 2 2" xfId="126"/>
    <cellStyle name="20% - 강조색3 2 2 2 2 2" xfId="246"/>
    <cellStyle name="20% - 강조색3 2 2 2 2 3" xfId="290"/>
    <cellStyle name="20% - 강조색3 2 2 2 3" xfId="186"/>
    <cellStyle name="20% - 강조색3 2 2 2 4" xfId="289"/>
    <cellStyle name="20% - 강조색3 2 2 3" xfId="96"/>
    <cellStyle name="20% - 강조색3 2 2 3 2" xfId="216"/>
    <cellStyle name="20% - 강조색3 2 2 3 3" xfId="291"/>
    <cellStyle name="20% - 강조색3 2 2 4" xfId="156"/>
    <cellStyle name="20% - 강조색3 2 2 5" xfId="288"/>
    <cellStyle name="20% - 강조색3 2 3" xfId="65"/>
    <cellStyle name="20% - 강조색3 2 3 2" xfId="125"/>
    <cellStyle name="20% - 강조색3 2 3 2 2" xfId="245"/>
    <cellStyle name="20% - 강조색3 2 3 2 3" xfId="293"/>
    <cellStyle name="20% - 강조색3 2 3 3" xfId="185"/>
    <cellStyle name="20% - 강조색3 2 3 4" xfId="292"/>
    <cellStyle name="20% - 강조색3 2 4" xfId="95"/>
    <cellStyle name="20% - 강조색3 2 4 2" xfId="215"/>
    <cellStyle name="20% - 강조색3 2 4 3" xfId="294"/>
    <cellStyle name="20% - 강조색3 2 5" xfId="155"/>
    <cellStyle name="20% - 강조색3 2 6" xfId="287"/>
    <cellStyle name="20% - 강조색4" xfId="420" builtinId="42" customBuiltin="1"/>
    <cellStyle name="20% - 강조색4 2" xfId="8"/>
    <cellStyle name="20% - 강조색4 2 2" xfId="9"/>
    <cellStyle name="20% - 강조색4 2 2 2" xfId="68"/>
    <cellStyle name="20% - 강조색4 2 2 2 2" xfId="128"/>
    <cellStyle name="20% - 강조색4 2 2 2 2 2" xfId="248"/>
    <cellStyle name="20% - 강조색4 2 2 2 2 3" xfId="298"/>
    <cellStyle name="20% - 강조색4 2 2 2 3" xfId="188"/>
    <cellStyle name="20% - 강조색4 2 2 2 4" xfId="297"/>
    <cellStyle name="20% - 강조색4 2 2 3" xfId="98"/>
    <cellStyle name="20% - 강조색4 2 2 3 2" xfId="218"/>
    <cellStyle name="20% - 강조색4 2 2 3 3" xfId="299"/>
    <cellStyle name="20% - 강조색4 2 2 4" xfId="158"/>
    <cellStyle name="20% - 강조색4 2 2 5" xfId="296"/>
    <cellStyle name="20% - 강조색4 2 3" xfId="67"/>
    <cellStyle name="20% - 강조색4 2 3 2" xfId="127"/>
    <cellStyle name="20% - 강조색4 2 3 2 2" xfId="247"/>
    <cellStyle name="20% - 강조색4 2 3 2 3" xfId="301"/>
    <cellStyle name="20% - 강조색4 2 3 3" xfId="187"/>
    <cellStyle name="20% - 강조색4 2 3 4" xfId="300"/>
    <cellStyle name="20% - 강조색4 2 4" xfId="97"/>
    <cellStyle name="20% - 강조색4 2 4 2" xfId="217"/>
    <cellStyle name="20% - 강조색4 2 4 3" xfId="302"/>
    <cellStyle name="20% - 강조색4 2 5" xfId="157"/>
    <cellStyle name="20% - 강조색4 2 6" xfId="295"/>
    <cellStyle name="20% - 강조색5" xfId="424" builtinId="46" customBuiltin="1"/>
    <cellStyle name="20% - 강조색5 2" xfId="10"/>
    <cellStyle name="20% - 강조색5 2 2" xfId="11"/>
    <cellStyle name="20% - 강조색5 2 2 2" xfId="70"/>
    <cellStyle name="20% - 강조색5 2 2 2 2" xfId="130"/>
    <cellStyle name="20% - 강조색5 2 2 2 2 2" xfId="250"/>
    <cellStyle name="20% - 강조색5 2 2 2 2 3" xfId="306"/>
    <cellStyle name="20% - 강조색5 2 2 2 3" xfId="190"/>
    <cellStyle name="20% - 강조색5 2 2 2 4" xfId="305"/>
    <cellStyle name="20% - 강조색5 2 2 3" xfId="100"/>
    <cellStyle name="20% - 강조색5 2 2 3 2" xfId="220"/>
    <cellStyle name="20% - 강조색5 2 2 3 3" xfId="307"/>
    <cellStyle name="20% - 강조색5 2 2 4" xfId="160"/>
    <cellStyle name="20% - 강조색5 2 2 5" xfId="304"/>
    <cellStyle name="20% - 강조색5 2 3" xfId="69"/>
    <cellStyle name="20% - 강조색5 2 3 2" xfId="129"/>
    <cellStyle name="20% - 강조색5 2 3 2 2" xfId="249"/>
    <cellStyle name="20% - 강조색5 2 3 2 3" xfId="309"/>
    <cellStyle name="20% - 강조색5 2 3 3" xfId="189"/>
    <cellStyle name="20% - 강조색5 2 3 4" xfId="308"/>
    <cellStyle name="20% - 강조색5 2 4" xfId="99"/>
    <cellStyle name="20% - 강조색5 2 4 2" xfId="219"/>
    <cellStyle name="20% - 강조색5 2 4 3" xfId="310"/>
    <cellStyle name="20% - 강조색5 2 5" xfId="159"/>
    <cellStyle name="20% - 강조색5 2 6" xfId="303"/>
    <cellStyle name="20% - 강조색6" xfId="428" builtinId="50" customBuiltin="1"/>
    <cellStyle name="20% - 강조색6 2" xfId="12"/>
    <cellStyle name="20% - 강조색6 2 2" xfId="13"/>
    <cellStyle name="20% - 강조색6 2 2 2" xfId="72"/>
    <cellStyle name="20% - 강조색6 2 2 2 2" xfId="132"/>
    <cellStyle name="20% - 강조색6 2 2 2 2 2" xfId="252"/>
    <cellStyle name="20% - 강조색6 2 2 2 2 3" xfId="314"/>
    <cellStyle name="20% - 강조색6 2 2 2 3" xfId="192"/>
    <cellStyle name="20% - 강조색6 2 2 2 4" xfId="313"/>
    <cellStyle name="20% - 강조색6 2 2 3" xfId="102"/>
    <cellStyle name="20% - 강조색6 2 2 3 2" xfId="222"/>
    <cellStyle name="20% - 강조색6 2 2 3 3" xfId="315"/>
    <cellStyle name="20% - 강조색6 2 2 4" xfId="162"/>
    <cellStyle name="20% - 강조색6 2 2 5" xfId="312"/>
    <cellStyle name="20% - 강조색6 2 3" xfId="71"/>
    <cellStyle name="20% - 강조색6 2 3 2" xfId="131"/>
    <cellStyle name="20% - 강조색6 2 3 2 2" xfId="251"/>
    <cellStyle name="20% - 강조색6 2 3 2 3" xfId="317"/>
    <cellStyle name="20% - 강조색6 2 3 3" xfId="191"/>
    <cellStyle name="20% - 강조색6 2 3 4" xfId="316"/>
    <cellStyle name="20% - 강조색6 2 4" xfId="101"/>
    <cellStyle name="20% - 강조색6 2 4 2" xfId="221"/>
    <cellStyle name="20% - 강조색6 2 4 3" xfId="318"/>
    <cellStyle name="20% - 강조색6 2 5" xfId="161"/>
    <cellStyle name="20% - 강조색6 2 6" xfId="311"/>
    <cellStyle name="40% - 강조색1" xfId="409" builtinId="31" customBuiltin="1"/>
    <cellStyle name="40% - 강조색1 2" xfId="14"/>
    <cellStyle name="40% - 강조색1 2 2" xfId="15"/>
    <cellStyle name="40% - 강조색1 2 2 2" xfId="74"/>
    <cellStyle name="40% - 강조색1 2 2 2 2" xfId="134"/>
    <cellStyle name="40% - 강조색1 2 2 2 2 2" xfId="254"/>
    <cellStyle name="40% - 강조색1 2 2 2 2 3" xfId="322"/>
    <cellStyle name="40% - 강조색1 2 2 2 3" xfId="194"/>
    <cellStyle name="40% - 강조색1 2 2 2 4" xfId="321"/>
    <cellStyle name="40% - 강조색1 2 2 3" xfId="104"/>
    <cellStyle name="40% - 강조색1 2 2 3 2" xfId="224"/>
    <cellStyle name="40% - 강조색1 2 2 3 3" xfId="323"/>
    <cellStyle name="40% - 강조색1 2 2 4" xfId="164"/>
    <cellStyle name="40% - 강조색1 2 2 5" xfId="320"/>
    <cellStyle name="40% - 강조색1 2 3" xfId="73"/>
    <cellStyle name="40% - 강조색1 2 3 2" xfId="133"/>
    <cellStyle name="40% - 강조색1 2 3 2 2" xfId="253"/>
    <cellStyle name="40% - 강조색1 2 3 2 3" xfId="325"/>
    <cellStyle name="40% - 강조색1 2 3 3" xfId="193"/>
    <cellStyle name="40% - 강조색1 2 3 4" xfId="324"/>
    <cellStyle name="40% - 강조색1 2 4" xfId="103"/>
    <cellStyle name="40% - 강조색1 2 4 2" xfId="223"/>
    <cellStyle name="40% - 강조색1 2 4 3" xfId="326"/>
    <cellStyle name="40% - 강조색1 2 5" xfId="163"/>
    <cellStyle name="40% - 강조색1 2 6" xfId="319"/>
    <cellStyle name="40% - 강조색2" xfId="413" builtinId="35" customBuiltin="1"/>
    <cellStyle name="40% - 강조색2 2" xfId="16"/>
    <cellStyle name="40% - 강조색2 2 2" xfId="17"/>
    <cellStyle name="40% - 강조색2 2 2 2" xfId="76"/>
    <cellStyle name="40% - 강조색2 2 2 2 2" xfId="136"/>
    <cellStyle name="40% - 강조색2 2 2 2 2 2" xfId="256"/>
    <cellStyle name="40% - 강조색2 2 2 2 2 3" xfId="330"/>
    <cellStyle name="40% - 강조색2 2 2 2 3" xfId="196"/>
    <cellStyle name="40% - 강조색2 2 2 2 4" xfId="329"/>
    <cellStyle name="40% - 강조색2 2 2 3" xfId="106"/>
    <cellStyle name="40% - 강조색2 2 2 3 2" xfId="226"/>
    <cellStyle name="40% - 강조색2 2 2 3 3" xfId="331"/>
    <cellStyle name="40% - 강조색2 2 2 4" xfId="166"/>
    <cellStyle name="40% - 강조색2 2 2 5" xfId="328"/>
    <cellStyle name="40% - 강조색2 2 3" xfId="75"/>
    <cellStyle name="40% - 강조색2 2 3 2" xfId="135"/>
    <cellStyle name="40% - 강조색2 2 3 2 2" xfId="255"/>
    <cellStyle name="40% - 강조색2 2 3 2 3" xfId="333"/>
    <cellStyle name="40% - 강조색2 2 3 3" xfId="195"/>
    <cellStyle name="40% - 강조색2 2 3 4" xfId="332"/>
    <cellStyle name="40% - 강조색2 2 4" xfId="105"/>
    <cellStyle name="40% - 강조색2 2 4 2" xfId="225"/>
    <cellStyle name="40% - 강조색2 2 4 3" xfId="334"/>
    <cellStyle name="40% - 강조색2 2 5" xfId="165"/>
    <cellStyle name="40% - 강조색2 2 6" xfId="327"/>
    <cellStyle name="40% - 강조색3" xfId="417" builtinId="39" customBuiltin="1"/>
    <cellStyle name="40% - 강조색3 2" xfId="18"/>
    <cellStyle name="40% - 강조색3 2 2" xfId="19"/>
    <cellStyle name="40% - 강조색3 2 2 2" xfId="78"/>
    <cellStyle name="40% - 강조색3 2 2 2 2" xfId="138"/>
    <cellStyle name="40% - 강조색3 2 2 2 2 2" xfId="258"/>
    <cellStyle name="40% - 강조색3 2 2 2 2 3" xfId="338"/>
    <cellStyle name="40% - 강조색3 2 2 2 3" xfId="198"/>
    <cellStyle name="40% - 강조색3 2 2 2 4" xfId="337"/>
    <cellStyle name="40% - 강조색3 2 2 3" xfId="108"/>
    <cellStyle name="40% - 강조색3 2 2 3 2" xfId="228"/>
    <cellStyle name="40% - 강조색3 2 2 3 3" xfId="339"/>
    <cellStyle name="40% - 강조색3 2 2 4" xfId="168"/>
    <cellStyle name="40% - 강조색3 2 2 5" xfId="336"/>
    <cellStyle name="40% - 강조색3 2 3" xfId="77"/>
    <cellStyle name="40% - 강조색3 2 3 2" xfId="137"/>
    <cellStyle name="40% - 강조색3 2 3 2 2" xfId="257"/>
    <cellStyle name="40% - 강조색3 2 3 2 3" xfId="341"/>
    <cellStyle name="40% - 강조색3 2 3 3" xfId="197"/>
    <cellStyle name="40% - 강조색3 2 3 4" xfId="340"/>
    <cellStyle name="40% - 강조색3 2 4" xfId="107"/>
    <cellStyle name="40% - 강조색3 2 4 2" xfId="227"/>
    <cellStyle name="40% - 강조색3 2 4 3" xfId="342"/>
    <cellStyle name="40% - 강조색3 2 5" xfId="167"/>
    <cellStyle name="40% - 강조색3 2 6" xfId="335"/>
    <cellStyle name="40% - 강조색4" xfId="421" builtinId="43" customBuiltin="1"/>
    <cellStyle name="40% - 강조색4 2" xfId="20"/>
    <cellStyle name="40% - 강조색4 2 2" xfId="21"/>
    <cellStyle name="40% - 강조색4 2 2 2" xfId="80"/>
    <cellStyle name="40% - 강조색4 2 2 2 2" xfId="140"/>
    <cellStyle name="40% - 강조색4 2 2 2 2 2" xfId="260"/>
    <cellStyle name="40% - 강조색4 2 2 2 2 3" xfId="346"/>
    <cellStyle name="40% - 강조색4 2 2 2 3" xfId="200"/>
    <cellStyle name="40% - 강조색4 2 2 2 4" xfId="345"/>
    <cellStyle name="40% - 강조색4 2 2 3" xfId="110"/>
    <cellStyle name="40% - 강조색4 2 2 3 2" xfId="230"/>
    <cellStyle name="40% - 강조색4 2 2 3 3" xfId="347"/>
    <cellStyle name="40% - 강조색4 2 2 4" xfId="170"/>
    <cellStyle name="40% - 강조색4 2 2 5" xfId="344"/>
    <cellStyle name="40% - 강조색4 2 3" xfId="79"/>
    <cellStyle name="40% - 강조색4 2 3 2" xfId="139"/>
    <cellStyle name="40% - 강조색4 2 3 2 2" xfId="259"/>
    <cellStyle name="40% - 강조색4 2 3 2 3" xfId="349"/>
    <cellStyle name="40% - 강조색4 2 3 3" xfId="199"/>
    <cellStyle name="40% - 강조색4 2 3 4" xfId="348"/>
    <cellStyle name="40% - 강조색4 2 4" xfId="109"/>
    <cellStyle name="40% - 강조색4 2 4 2" xfId="229"/>
    <cellStyle name="40% - 강조색4 2 4 3" xfId="350"/>
    <cellStyle name="40% - 강조색4 2 5" xfId="169"/>
    <cellStyle name="40% - 강조색4 2 6" xfId="343"/>
    <cellStyle name="40% - 강조색5" xfId="425" builtinId="47" customBuiltin="1"/>
    <cellStyle name="40% - 강조색5 2" xfId="22"/>
    <cellStyle name="40% - 강조색5 2 2" xfId="23"/>
    <cellStyle name="40% - 강조색5 2 2 2" xfId="82"/>
    <cellStyle name="40% - 강조색5 2 2 2 2" xfId="142"/>
    <cellStyle name="40% - 강조색5 2 2 2 2 2" xfId="262"/>
    <cellStyle name="40% - 강조색5 2 2 2 2 3" xfId="354"/>
    <cellStyle name="40% - 강조색5 2 2 2 3" xfId="202"/>
    <cellStyle name="40% - 강조색5 2 2 2 4" xfId="353"/>
    <cellStyle name="40% - 강조색5 2 2 3" xfId="112"/>
    <cellStyle name="40% - 강조색5 2 2 3 2" xfId="232"/>
    <cellStyle name="40% - 강조색5 2 2 3 3" xfId="355"/>
    <cellStyle name="40% - 강조색5 2 2 4" xfId="172"/>
    <cellStyle name="40% - 강조색5 2 2 5" xfId="352"/>
    <cellStyle name="40% - 강조색5 2 3" xfId="81"/>
    <cellStyle name="40% - 강조색5 2 3 2" xfId="141"/>
    <cellStyle name="40% - 강조색5 2 3 2 2" xfId="261"/>
    <cellStyle name="40% - 강조색5 2 3 2 3" xfId="357"/>
    <cellStyle name="40% - 강조색5 2 3 3" xfId="201"/>
    <cellStyle name="40% - 강조색5 2 3 4" xfId="356"/>
    <cellStyle name="40% - 강조색5 2 4" xfId="111"/>
    <cellStyle name="40% - 강조색5 2 4 2" xfId="231"/>
    <cellStyle name="40% - 강조색5 2 4 3" xfId="358"/>
    <cellStyle name="40% - 강조색5 2 5" xfId="171"/>
    <cellStyle name="40% - 강조색5 2 6" xfId="351"/>
    <cellStyle name="40% - 강조색6" xfId="429" builtinId="51" customBuiltin="1"/>
    <cellStyle name="40% - 강조색6 2" xfId="24"/>
    <cellStyle name="40% - 강조색6 2 2" xfId="25"/>
    <cellStyle name="40% - 강조색6 2 2 2" xfId="84"/>
    <cellStyle name="40% - 강조색6 2 2 2 2" xfId="144"/>
    <cellStyle name="40% - 강조색6 2 2 2 2 2" xfId="264"/>
    <cellStyle name="40% - 강조색6 2 2 2 2 3" xfId="362"/>
    <cellStyle name="40% - 강조색6 2 2 2 3" xfId="204"/>
    <cellStyle name="40% - 강조색6 2 2 2 4" xfId="361"/>
    <cellStyle name="40% - 강조색6 2 2 3" xfId="114"/>
    <cellStyle name="40% - 강조색6 2 2 3 2" xfId="234"/>
    <cellStyle name="40% - 강조색6 2 2 3 3" xfId="363"/>
    <cellStyle name="40% - 강조색6 2 2 4" xfId="174"/>
    <cellStyle name="40% - 강조색6 2 2 5" xfId="360"/>
    <cellStyle name="40% - 강조색6 2 3" xfId="83"/>
    <cellStyle name="40% - 강조색6 2 3 2" xfId="143"/>
    <cellStyle name="40% - 강조색6 2 3 2 2" xfId="263"/>
    <cellStyle name="40% - 강조색6 2 3 2 3" xfId="365"/>
    <cellStyle name="40% - 강조색6 2 3 3" xfId="203"/>
    <cellStyle name="40% - 강조색6 2 3 4" xfId="364"/>
    <cellStyle name="40% - 강조색6 2 4" xfId="113"/>
    <cellStyle name="40% - 강조색6 2 4 2" xfId="233"/>
    <cellStyle name="40% - 강조색6 2 4 3" xfId="366"/>
    <cellStyle name="40% - 강조색6 2 5" xfId="173"/>
    <cellStyle name="40% - 강조색6 2 6" xfId="359"/>
    <cellStyle name="60% - 강조색1" xfId="410" builtinId="32" customBuiltin="1"/>
    <cellStyle name="60% - 강조색1 2" xfId="26"/>
    <cellStyle name="60% - 강조색2" xfId="414" builtinId="36" customBuiltin="1"/>
    <cellStyle name="60% - 강조색2 2" xfId="27"/>
    <cellStyle name="60% - 강조색3" xfId="418" builtinId="40" customBuiltin="1"/>
    <cellStyle name="60% - 강조색3 2" xfId="28"/>
    <cellStyle name="60% - 강조색4" xfId="422" builtinId="44" customBuiltin="1"/>
    <cellStyle name="60% - 강조색4 2" xfId="29"/>
    <cellStyle name="60% - 강조색5" xfId="426" builtinId="48" customBuiltin="1"/>
    <cellStyle name="60% - 강조색5 2" xfId="30"/>
    <cellStyle name="60% - 강조색6" xfId="430" builtinId="52" customBuiltin="1"/>
    <cellStyle name="60% - 강조색6 2" xfId="31"/>
    <cellStyle name="강조색1" xfId="407" builtinId="29" customBuiltin="1"/>
    <cellStyle name="강조색1 2" xfId="32"/>
    <cellStyle name="강조색2" xfId="411" builtinId="33" customBuiltin="1"/>
    <cellStyle name="강조색2 2" xfId="33"/>
    <cellStyle name="강조색3" xfId="415" builtinId="37" customBuiltin="1"/>
    <cellStyle name="강조색3 2" xfId="34"/>
    <cellStyle name="강조색4" xfId="419" builtinId="41" customBuiltin="1"/>
    <cellStyle name="강조색4 2" xfId="35"/>
    <cellStyle name="강조색5" xfId="423" builtinId="45" customBuiltin="1"/>
    <cellStyle name="강조색5 2" xfId="36"/>
    <cellStyle name="강조색6" xfId="427" builtinId="49" customBuiltin="1"/>
    <cellStyle name="강조색6 2" xfId="37"/>
    <cellStyle name="경고문" xfId="404" builtinId="11" customBuiltin="1"/>
    <cellStyle name="경고문 2" xfId="38"/>
    <cellStyle name="계산" xfId="401" builtinId="22" customBuiltin="1"/>
    <cellStyle name="계산 2" xfId="39"/>
    <cellStyle name="나쁨" xfId="397" builtinId="27" customBuiltin="1"/>
    <cellStyle name="나쁨 2" xfId="40"/>
    <cellStyle name="메모 2" xfId="41"/>
    <cellStyle name="메모 2 2" xfId="42"/>
    <cellStyle name="메모 2 2 2" xfId="86"/>
    <cellStyle name="메모 2 2 2 2" xfId="146"/>
    <cellStyle name="메모 2 2 2 2 2" xfId="266"/>
    <cellStyle name="메모 2 2 2 2 3" xfId="370"/>
    <cellStyle name="메모 2 2 2 3" xfId="206"/>
    <cellStyle name="메모 2 2 2 4" xfId="369"/>
    <cellStyle name="메모 2 2 3" xfId="116"/>
    <cellStyle name="메모 2 2 3 2" xfId="236"/>
    <cellStyle name="메모 2 2 3 3" xfId="371"/>
    <cellStyle name="메모 2 2 4" xfId="176"/>
    <cellStyle name="메모 2 2 5" xfId="368"/>
    <cellStyle name="메모 2 3" xfId="85"/>
    <cellStyle name="메모 2 3 2" xfId="145"/>
    <cellStyle name="메모 2 3 2 2" xfId="265"/>
    <cellStyle name="메모 2 3 2 3" xfId="373"/>
    <cellStyle name="메모 2 3 3" xfId="205"/>
    <cellStyle name="메모 2 3 4" xfId="372"/>
    <cellStyle name="메모 2 4" xfId="115"/>
    <cellStyle name="메모 2 4 2" xfId="235"/>
    <cellStyle name="메모 2 4 3" xfId="374"/>
    <cellStyle name="메모 2 5" xfId="175"/>
    <cellStyle name="메모 2 6" xfId="367"/>
    <cellStyle name="메모 3" xfId="43"/>
    <cellStyle name="메모 3 2" xfId="87"/>
    <cellStyle name="메모 3 2 2" xfId="147"/>
    <cellStyle name="메모 3 2 2 2" xfId="267"/>
    <cellStyle name="메모 3 2 2 3" xfId="377"/>
    <cellStyle name="메모 3 2 3" xfId="207"/>
    <cellStyle name="메모 3 2 4" xfId="376"/>
    <cellStyle name="메모 3 3" xfId="117"/>
    <cellStyle name="메모 3 3 2" xfId="237"/>
    <cellStyle name="메모 3 3 3" xfId="378"/>
    <cellStyle name="메모 3 4" xfId="177"/>
    <cellStyle name="메모 3 5" xfId="375"/>
    <cellStyle name="메모 4" xfId="432"/>
    <cellStyle name="보통" xfId="398" builtinId="28" customBuiltin="1"/>
    <cellStyle name="보통 2" xfId="44"/>
    <cellStyle name="설명 텍스트" xfId="405" builtinId="53" customBuiltin="1"/>
    <cellStyle name="설명 텍스트 2" xfId="45"/>
    <cellStyle name="셀 확인" xfId="403" builtinId="23" customBuiltin="1"/>
    <cellStyle name="셀 확인 2" xfId="46"/>
    <cellStyle name="쉼표 [0]" xfId="1" builtinId="6"/>
    <cellStyle name="연결된 셀" xfId="402" builtinId="24" customBuiltin="1"/>
    <cellStyle name="연결된 셀 2" xfId="47"/>
    <cellStyle name="요약" xfId="406" builtinId="25" customBuiltin="1"/>
    <cellStyle name="요약 2" xfId="48"/>
    <cellStyle name="입력" xfId="399" builtinId="20" customBuiltin="1"/>
    <cellStyle name="입력 2" xfId="49"/>
    <cellStyle name="제목" xfId="391" builtinId="15" customBuiltin="1"/>
    <cellStyle name="제목 1" xfId="392" builtinId="16" customBuiltin="1"/>
    <cellStyle name="제목 1 2" xfId="50"/>
    <cellStyle name="제목 2" xfId="393" builtinId="17" customBuiltin="1"/>
    <cellStyle name="제목 2 2" xfId="51"/>
    <cellStyle name="제목 3" xfId="394" builtinId="18" customBuiltin="1"/>
    <cellStyle name="제목 3 2" xfId="52"/>
    <cellStyle name="제목 4" xfId="395" builtinId="19" customBuiltin="1"/>
    <cellStyle name="제목 4 2" xfId="53"/>
    <cellStyle name="제목 5" xfId="54"/>
    <cellStyle name="좋음" xfId="396" builtinId="26" customBuiltin="1"/>
    <cellStyle name="좋음 2" xfId="55"/>
    <cellStyle name="출력" xfId="400" builtinId="21" customBuiltin="1"/>
    <cellStyle name="출력 2" xfId="56"/>
    <cellStyle name="표준" xfId="0" builtinId="0"/>
    <cellStyle name="표준 2" xfId="57"/>
    <cellStyle name="표준 3" xfId="58"/>
    <cellStyle name="표준 3 2" xfId="59"/>
    <cellStyle name="표준 3 2 2" xfId="89"/>
    <cellStyle name="표준 3 2 2 2" xfId="149"/>
    <cellStyle name="표준 3 2 2 2 2" xfId="269"/>
    <cellStyle name="표준 3 2 2 2 3" xfId="382"/>
    <cellStyle name="표준 3 2 2 3" xfId="209"/>
    <cellStyle name="표준 3 2 2 4" xfId="381"/>
    <cellStyle name="표준 3 2 3" xfId="119"/>
    <cellStyle name="표준 3 2 3 2" xfId="239"/>
    <cellStyle name="표준 3 2 3 3" xfId="383"/>
    <cellStyle name="표준 3 2 4" xfId="179"/>
    <cellStyle name="표준 3 2 5" xfId="380"/>
    <cellStyle name="표준 3 3" xfId="88"/>
    <cellStyle name="표준 3 3 2" xfId="148"/>
    <cellStyle name="표준 3 3 2 2" xfId="268"/>
    <cellStyle name="표준 3 3 2 3" xfId="385"/>
    <cellStyle name="표준 3 3 3" xfId="208"/>
    <cellStyle name="표준 3 3 4" xfId="384"/>
    <cellStyle name="표준 3 4" xfId="118"/>
    <cellStyle name="표준 3 4 2" xfId="238"/>
    <cellStyle name="표준 3 4 3" xfId="386"/>
    <cellStyle name="표준 3 5" xfId="178"/>
    <cellStyle name="표준 3 6" xfId="379"/>
    <cellStyle name="표준 4" xfId="60"/>
    <cellStyle name="표준 4 2" xfId="90"/>
    <cellStyle name="표준 4 2 2" xfId="150"/>
    <cellStyle name="표준 4 2 2 2" xfId="270"/>
    <cellStyle name="표준 4 2 2 3" xfId="389"/>
    <cellStyle name="표준 4 2 3" xfId="210"/>
    <cellStyle name="표준 4 2 4" xfId="388"/>
    <cellStyle name="표준 4 3" xfId="120"/>
    <cellStyle name="표준 4 3 2" xfId="240"/>
    <cellStyle name="표준 4 3 3" xfId="390"/>
    <cellStyle name="표준 4 4" xfId="180"/>
    <cellStyle name="표준 4 5" xfId="387"/>
    <cellStyle name="표준 5" xfId="431"/>
  </cellStyles>
  <dxfs count="3">
    <dxf>
      <fill>
        <patternFill>
          <bgColor rgb="FF66FFFF"/>
        </patternFill>
      </fill>
    </dxf>
    <dxf>
      <fill>
        <patternFill>
          <bgColor rgb="FFFFCCFF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66FFFF"/>
      <color rgb="FFFFCCFF"/>
      <color rgb="FFFF99FF"/>
      <color rgb="FFFFFF66"/>
      <color rgb="FFCCFFCC"/>
      <color rgb="FFFF7C80"/>
      <color rgb="FF00CC00"/>
      <color rgb="FFFF66FF"/>
      <color rgb="FFFF66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320;&#50629;&#51088;%20&#52712;&#50629;&#54876;&#46041;&#48708;%201&#52264;%20&#44228;&#54925;&#49436;%20&#54217;&#44032;%20&#44208;&#44284;%20&#48143;%20&#51648;&#50896;&#44552;%20&#51648;&#44553;%20&#54788;&#548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향상도(산식계산)"/>
      <sheetName val="향상도(배부용)"/>
    </sheetNames>
    <sheetDataSet>
      <sheetData sheetId="0" refreshError="1"/>
      <sheetData sheetId="1" refreshError="1">
        <row r="6">
          <cell r="C6" t="str">
            <v>중국어중국학과</v>
          </cell>
          <cell r="D6">
            <v>39</v>
          </cell>
          <cell r="E6">
            <v>13</v>
          </cell>
          <cell r="F6">
            <v>0</v>
          </cell>
          <cell r="G6">
            <v>3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36.111111111111107</v>
          </cell>
          <cell r="M6">
            <v>70</v>
          </cell>
        </row>
        <row r="7">
          <cell r="C7" t="str">
            <v>일본어일본학과</v>
          </cell>
          <cell r="D7">
            <v>50</v>
          </cell>
          <cell r="E7">
            <v>16</v>
          </cell>
          <cell r="F7">
            <v>0</v>
          </cell>
          <cell r="G7">
            <v>0</v>
          </cell>
          <cell r="H7">
            <v>1</v>
          </cell>
          <cell r="I7">
            <v>0</v>
          </cell>
          <cell r="J7">
            <v>0</v>
          </cell>
          <cell r="K7">
            <v>0</v>
          </cell>
          <cell r="L7">
            <v>32.653061224489797</v>
          </cell>
          <cell r="M7">
            <v>50</v>
          </cell>
        </row>
        <row r="8">
          <cell r="C8" t="str">
            <v>러시아어러시아학과</v>
          </cell>
          <cell r="D8">
            <v>23</v>
          </cell>
          <cell r="E8">
            <v>11</v>
          </cell>
          <cell r="F8">
            <v>0</v>
          </cell>
          <cell r="G8">
            <v>2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52.380952380952387</v>
          </cell>
          <cell r="M8">
            <v>60</v>
          </cell>
        </row>
        <row r="9">
          <cell r="C9" t="str">
            <v>영어영문학과</v>
          </cell>
          <cell r="D9">
            <v>79</v>
          </cell>
          <cell r="E9">
            <v>26</v>
          </cell>
          <cell r="F9">
            <v>0</v>
          </cell>
          <cell r="G9">
            <v>2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33.766233766233768</v>
          </cell>
          <cell r="M9">
            <v>50</v>
          </cell>
        </row>
        <row r="10">
          <cell r="C10" t="str">
            <v>독어독문학과</v>
          </cell>
          <cell r="D10">
            <v>19</v>
          </cell>
          <cell r="E10">
            <v>12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63.157894736842103</v>
          </cell>
          <cell r="M10">
            <v>84.2</v>
          </cell>
        </row>
        <row r="11">
          <cell r="C11" t="str">
            <v>불어불문학과</v>
          </cell>
          <cell r="D11">
            <v>30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20</v>
          </cell>
          <cell r="M11">
            <v>52</v>
          </cell>
        </row>
        <row r="12">
          <cell r="C12" t="str">
            <v>체육학과</v>
          </cell>
          <cell r="D12">
            <v>32</v>
          </cell>
          <cell r="E12">
            <v>13</v>
          </cell>
          <cell r="F12">
            <v>0</v>
          </cell>
          <cell r="G12">
            <v>4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48.148148148148145</v>
          </cell>
          <cell r="M12">
            <v>55</v>
          </cell>
        </row>
        <row r="13">
          <cell r="C13" t="str">
            <v>스포츠레저학과</v>
          </cell>
          <cell r="D13">
            <v>35</v>
          </cell>
          <cell r="E13">
            <v>17</v>
          </cell>
          <cell r="F13">
            <v>0</v>
          </cell>
          <cell r="G13">
            <v>2</v>
          </cell>
          <cell r="H13">
            <v>1</v>
          </cell>
          <cell r="I13">
            <v>0</v>
          </cell>
          <cell r="J13">
            <v>0</v>
          </cell>
          <cell r="K13">
            <v>0</v>
          </cell>
          <cell r="L13">
            <v>53.125</v>
          </cell>
          <cell r="M13">
            <v>65</v>
          </cell>
        </row>
        <row r="14">
          <cell r="C14" t="str">
            <v>건강증진학과</v>
          </cell>
          <cell r="D14">
            <v>37</v>
          </cell>
          <cell r="E14">
            <v>18</v>
          </cell>
          <cell r="F14">
            <v>0</v>
          </cell>
          <cell r="G14">
            <v>1</v>
          </cell>
          <cell r="H14">
            <v>1</v>
          </cell>
          <cell r="I14">
            <v>0</v>
          </cell>
          <cell r="J14">
            <v>0</v>
          </cell>
          <cell r="K14">
            <v>0</v>
          </cell>
          <cell r="L14">
            <v>51.428571428571423</v>
          </cell>
          <cell r="M14">
            <v>60</v>
          </cell>
        </row>
        <row r="15">
          <cell r="C15" t="str">
            <v>골프산업학과</v>
          </cell>
          <cell r="D15">
            <v>20</v>
          </cell>
          <cell r="E15">
            <v>10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50</v>
          </cell>
          <cell r="M15">
            <v>60</v>
          </cell>
        </row>
        <row r="16">
          <cell r="C16" t="str">
            <v>국제한국어교육과</v>
          </cell>
          <cell r="D16">
            <v>40</v>
          </cell>
          <cell r="E16">
            <v>13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3</v>
          </cell>
          <cell r="K16">
            <v>0</v>
          </cell>
          <cell r="L16">
            <v>39.393939393939391</v>
          </cell>
          <cell r="M16">
            <v>70</v>
          </cell>
        </row>
        <row r="17">
          <cell r="C17" t="str">
            <v>법학부(공법학전공)</v>
          </cell>
          <cell r="D17">
            <v>67</v>
          </cell>
          <cell r="E17">
            <v>17</v>
          </cell>
          <cell r="F17">
            <v>0</v>
          </cell>
          <cell r="G17">
            <v>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25.757575757575758</v>
          </cell>
          <cell r="M17">
            <v>35</v>
          </cell>
        </row>
        <row r="18">
          <cell r="C18" t="str">
            <v>법학부(사법학전공)</v>
          </cell>
          <cell r="D18">
            <v>41</v>
          </cell>
          <cell r="E18">
            <v>13</v>
          </cell>
          <cell r="F18">
            <v>0</v>
          </cell>
          <cell r="G18">
            <v>0</v>
          </cell>
          <cell r="H18">
            <v>1</v>
          </cell>
          <cell r="I18">
            <v>0</v>
          </cell>
          <cell r="J18">
            <v>0</v>
          </cell>
          <cell r="K18">
            <v>0</v>
          </cell>
          <cell r="L18">
            <v>32.5</v>
          </cell>
          <cell r="M18">
            <v>40</v>
          </cell>
        </row>
        <row r="19">
          <cell r="C19" t="str">
            <v>법학부(공공안전법학전공)</v>
          </cell>
          <cell r="D19">
            <v>23</v>
          </cell>
          <cell r="E19">
            <v>7</v>
          </cell>
          <cell r="F19">
            <v>0</v>
          </cell>
          <cell r="G19">
            <v>1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31.818181818181817</v>
          </cell>
          <cell r="M19">
            <v>40</v>
          </cell>
        </row>
        <row r="20">
          <cell r="C20" t="str">
            <v>행정학과(주야합산)</v>
          </cell>
          <cell r="D20">
            <v>85</v>
          </cell>
          <cell r="E20">
            <v>24</v>
          </cell>
          <cell r="F20">
            <v>0</v>
          </cell>
          <cell r="G20">
            <v>2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28.915662650602407</v>
          </cell>
          <cell r="M20">
            <v>57</v>
          </cell>
        </row>
        <row r="21">
          <cell r="C21" t="str">
            <v>경찰행정학과</v>
          </cell>
          <cell r="D21">
            <v>30</v>
          </cell>
          <cell r="E21">
            <v>10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33.333333333333329</v>
          </cell>
          <cell r="M21">
            <v>37</v>
          </cell>
        </row>
        <row r="22">
          <cell r="C22" t="str">
            <v>도시행정학과</v>
          </cell>
          <cell r="D22">
            <v>53</v>
          </cell>
          <cell r="E22">
            <v>17</v>
          </cell>
          <cell r="F22">
            <v>0</v>
          </cell>
          <cell r="G22">
            <v>0</v>
          </cell>
          <cell r="H22">
            <v>1</v>
          </cell>
          <cell r="I22">
            <v>0</v>
          </cell>
          <cell r="J22">
            <v>0</v>
          </cell>
          <cell r="K22">
            <v>0</v>
          </cell>
          <cell r="L22">
            <v>32.692307692307693</v>
          </cell>
          <cell r="M22">
            <v>40</v>
          </cell>
        </row>
        <row r="23">
          <cell r="C23" t="str">
            <v>지역사회개발·복지학과</v>
          </cell>
          <cell r="D23">
            <v>31</v>
          </cell>
          <cell r="E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41.935483870967744</v>
          </cell>
          <cell r="M23">
            <v>60</v>
          </cell>
        </row>
        <row r="24">
          <cell r="C24" t="str">
            <v>도시·지역계획학과</v>
          </cell>
          <cell r="D24">
            <v>30</v>
          </cell>
          <cell r="E24">
            <v>11</v>
          </cell>
          <cell r="F24">
            <v>0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37.931034482758619</v>
          </cell>
          <cell r="M24">
            <v>55</v>
          </cell>
        </row>
        <row r="25">
          <cell r="C25" t="str">
            <v>부동산학과</v>
          </cell>
          <cell r="D25">
            <v>41</v>
          </cell>
          <cell r="E25">
            <v>11</v>
          </cell>
          <cell r="F25">
            <v>0</v>
          </cell>
          <cell r="G25">
            <v>3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28.947368421052634</v>
          </cell>
          <cell r="M25">
            <v>54</v>
          </cell>
        </row>
        <row r="26">
          <cell r="C26" t="str">
            <v>경제학과</v>
          </cell>
          <cell r="D26">
            <v>96</v>
          </cell>
          <cell r="E26">
            <v>37</v>
          </cell>
          <cell r="F26">
            <v>0</v>
          </cell>
          <cell r="G26">
            <v>2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39.361702127659576</v>
          </cell>
          <cell r="M26">
            <v>60</v>
          </cell>
        </row>
        <row r="27">
          <cell r="C27" t="str">
            <v>무역학과(주야합산)</v>
          </cell>
          <cell r="D27">
            <v>112</v>
          </cell>
          <cell r="E27">
            <v>49</v>
          </cell>
          <cell r="F27">
            <v>0</v>
          </cell>
          <cell r="G27">
            <v>2</v>
          </cell>
          <cell r="H27">
            <v>1</v>
          </cell>
          <cell r="I27">
            <v>0</v>
          </cell>
          <cell r="J27">
            <v>5</v>
          </cell>
          <cell r="K27">
            <v>0</v>
          </cell>
          <cell r="L27">
            <v>47.115384615384613</v>
          </cell>
          <cell r="M27">
            <v>55</v>
          </cell>
        </row>
        <row r="28">
          <cell r="C28" t="str">
            <v>경영학과</v>
          </cell>
          <cell r="D28">
            <v>142</v>
          </cell>
          <cell r="E28">
            <v>66</v>
          </cell>
          <cell r="F28">
            <v>0</v>
          </cell>
          <cell r="G28">
            <v>1</v>
          </cell>
          <cell r="H28">
            <v>1</v>
          </cell>
          <cell r="I28">
            <v>0</v>
          </cell>
          <cell r="J28">
            <v>2</v>
          </cell>
          <cell r="K28">
            <v>0</v>
          </cell>
          <cell r="L28">
            <v>47.826086956521742</v>
          </cell>
          <cell r="M28">
            <v>58</v>
          </cell>
        </row>
        <row r="29">
          <cell r="C29" t="str">
            <v>회계학과(세무학전공합산)</v>
          </cell>
          <cell r="D29">
            <v>108</v>
          </cell>
          <cell r="E29">
            <v>55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2</v>
          </cell>
          <cell r="K29">
            <v>0</v>
          </cell>
          <cell r="L29">
            <v>51.886792452830186</v>
          </cell>
          <cell r="M29">
            <v>71</v>
          </cell>
        </row>
        <row r="30">
          <cell r="C30" t="str">
            <v>관광경영학과</v>
          </cell>
          <cell r="D30">
            <v>76</v>
          </cell>
          <cell r="E30">
            <v>32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42.105263157894733</v>
          </cell>
          <cell r="M30">
            <v>72</v>
          </cell>
        </row>
        <row r="31">
          <cell r="C31" t="str">
            <v>금융보험학과</v>
          </cell>
          <cell r="D31">
            <v>58</v>
          </cell>
          <cell r="E31">
            <v>40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70.175438596491219</v>
          </cell>
          <cell r="M31">
            <v>83</v>
          </cell>
        </row>
        <row r="32">
          <cell r="C32" t="str">
            <v>호텔관광학과</v>
          </cell>
          <cell r="D32">
            <v>65</v>
          </cell>
          <cell r="E32">
            <v>28</v>
          </cell>
          <cell r="F32">
            <v>0</v>
          </cell>
          <cell r="G32">
            <v>1</v>
          </cell>
          <cell r="H32">
            <v>0</v>
          </cell>
          <cell r="I32">
            <v>0</v>
          </cell>
          <cell r="J32">
            <v>2</v>
          </cell>
          <cell r="K32">
            <v>0</v>
          </cell>
          <cell r="L32">
            <v>45.161290322580641</v>
          </cell>
          <cell r="M32">
            <v>58</v>
          </cell>
        </row>
        <row r="33">
          <cell r="C33" t="str">
            <v>사회복지학과</v>
          </cell>
          <cell r="D33">
            <v>174</v>
          </cell>
          <cell r="E33">
            <v>58</v>
          </cell>
          <cell r="F33">
            <v>0</v>
          </cell>
          <cell r="G33">
            <v>2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33.720930232558139</v>
          </cell>
          <cell r="M33">
            <v>50</v>
          </cell>
        </row>
        <row r="34">
          <cell r="C34" t="str">
            <v>산업복지학과(주야합산)</v>
          </cell>
          <cell r="D34">
            <v>79</v>
          </cell>
          <cell r="E34">
            <v>31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39.743589743589745</v>
          </cell>
          <cell r="M34">
            <v>50</v>
          </cell>
        </row>
        <row r="35">
          <cell r="C35" t="str">
            <v>가정복지학과</v>
          </cell>
          <cell r="D35">
            <v>60</v>
          </cell>
          <cell r="E35">
            <v>29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48.333333333333336</v>
          </cell>
          <cell r="M35">
            <v>60</v>
          </cell>
        </row>
        <row r="36">
          <cell r="C36" t="str">
            <v>사회학과</v>
          </cell>
          <cell r="D36">
            <v>44</v>
          </cell>
          <cell r="E36">
            <v>12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27.27272727272727</v>
          </cell>
          <cell r="M36">
            <v>55</v>
          </cell>
        </row>
        <row r="37">
          <cell r="C37" t="str">
            <v>문헌정보학과</v>
          </cell>
          <cell r="D37">
            <v>35</v>
          </cell>
          <cell r="E37">
            <v>12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34.285714285714285</v>
          </cell>
          <cell r="M37">
            <v>54.8</v>
          </cell>
        </row>
        <row r="38">
          <cell r="C38" t="str">
            <v>심리학과</v>
          </cell>
          <cell r="D38">
            <v>74</v>
          </cell>
          <cell r="E38">
            <v>13</v>
          </cell>
          <cell r="F38">
            <v>0</v>
          </cell>
          <cell r="G38">
            <v>11</v>
          </cell>
          <cell r="H38">
            <v>1</v>
          </cell>
          <cell r="I38">
            <v>0</v>
          </cell>
          <cell r="J38">
            <v>0</v>
          </cell>
          <cell r="K38">
            <v>0</v>
          </cell>
          <cell r="L38">
            <v>20.967741935483872</v>
          </cell>
          <cell r="M38">
            <v>40</v>
          </cell>
        </row>
        <row r="39">
          <cell r="C39" t="str">
            <v>국제관계학과</v>
          </cell>
          <cell r="D39">
            <v>47</v>
          </cell>
          <cell r="E39">
            <v>17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36.95652173913043</v>
          </cell>
          <cell r="M39">
            <v>53.6</v>
          </cell>
        </row>
        <row r="40">
          <cell r="C40" t="str">
            <v>신문방송학과</v>
          </cell>
          <cell r="D40">
            <v>47</v>
          </cell>
          <cell r="E40">
            <v>13</v>
          </cell>
          <cell r="F40">
            <v>0</v>
          </cell>
          <cell r="G40">
            <v>3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29.545454545454547</v>
          </cell>
          <cell r="M40">
            <v>70</v>
          </cell>
        </row>
        <row r="41">
          <cell r="C41" t="str">
            <v>수학과</v>
          </cell>
          <cell r="D41">
            <v>39</v>
          </cell>
          <cell r="E41">
            <v>13</v>
          </cell>
          <cell r="F41">
            <v>0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34.210526315789473</v>
          </cell>
          <cell r="M41">
            <v>53</v>
          </cell>
        </row>
        <row r="42">
          <cell r="C42" t="str">
            <v>의생명과학과</v>
          </cell>
          <cell r="D42">
            <v>25</v>
          </cell>
          <cell r="E42">
            <v>7</v>
          </cell>
          <cell r="F42">
            <v>0</v>
          </cell>
          <cell r="G42">
            <v>7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38.888888888888893</v>
          </cell>
          <cell r="M42">
            <v>60</v>
          </cell>
        </row>
        <row r="43">
          <cell r="C43" t="str">
            <v>전산통계학과</v>
          </cell>
          <cell r="D43">
            <v>35</v>
          </cell>
          <cell r="E43">
            <v>12</v>
          </cell>
          <cell r="F43">
            <v>0</v>
          </cell>
          <cell r="G43">
            <v>4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38.70967741935484</v>
          </cell>
          <cell r="M43">
            <v>55</v>
          </cell>
        </row>
        <row r="44">
          <cell r="C44" t="str">
            <v>화학·응용화학과</v>
          </cell>
          <cell r="D44">
            <v>24</v>
          </cell>
          <cell r="E44">
            <v>7</v>
          </cell>
          <cell r="F44">
            <v>0</v>
          </cell>
          <cell r="G44">
            <v>5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36.84210526315789</v>
          </cell>
          <cell r="M44">
            <v>60</v>
          </cell>
        </row>
        <row r="45">
          <cell r="C45" t="str">
            <v>생명과학과</v>
          </cell>
          <cell r="D45">
            <v>31</v>
          </cell>
          <cell r="E45">
            <v>19</v>
          </cell>
          <cell r="F45">
            <v>0</v>
          </cell>
          <cell r="G45">
            <v>1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63.333333333333329</v>
          </cell>
          <cell r="M45">
            <v>70</v>
          </cell>
        </row>
        <row r="46">
          <cell r="C46" t="str">
            <v>건축공학과(주야합산)</v>
          </cell>
          <cell r="D46">
            <v>87</v>
          </cell>
          <cell r="E46">
            <v>45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51.724137931034484</v>
          </cell>
          <cell r="M46">
            <v>65</v>
          </cell>
        </row>
        <row r="47">
          <cell r="C47" t="str">
            <v>토목공학과</v>
          </cell>
          <cell r="D47">
            <v>43</v>
          </cell>
          <cell r="E47">
            <v>22</v>
          </cell>
          <cell r="F47">
            <v>0</v>
          </cell>
          <cell r="G47">
            <v>1</v>
          </cell>
          <cell r="H47">
            <v>0</v>
          </cell>
          <cell r="I47">
            <v>0</v>
          </cell>
          <cell r="J47">
            <v>1</v>
          </cell>
          <cell r="K47">
            <v>0</v>
          </cell>
          <cell r="L47">
            <v>53.658536585365859</v>
          </cell>
          <cell r="M47">
            <v>69</v>
          </cell>
        </row>
        <row r="48">
          <cell r="C48" t="str">
            <v>식품공학과</v>
          </cell>
          <cell r="D48">
            <v>54</v>
          </cell>
          <cell r="E48">
            <v>22</v>
          </cell>
          <cell r="F48">
            <v>0</v>
          </cell>
          <cell r="G48">
            <v>7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46.808510638297875</v>
          </cell>
          <cell r="M48">
            <v>56.8</v>
          </cell>
        </row>
        <row r="49">
          <cell r="C49" t="str">
            <v>화학공학과</v>
          </cell>
          <cell r="D49">
            <v>63</v>
          </cell>
          <cell r="E49">
            <v>28</v>
          </cell>
          <cell r="F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45.161290322580641</v>
          </cell>
          <cell r="M49">
            <v>65</v>
          </cell>
        </row>
        <row r="50">
          <cell r="C50" t="str">
            <v>환경공학과</v>
          </cell>
          <cell r="D50">
            <v>42</v>
          </cell>
          <cell r="E50">
            <v>18</v>
          </cell>
          <cell r="F50">
            <v>0</v>
          </cell>
          <cell r="G50">
            <v>2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45</v>
          </cell>
          <cell r="M50">
            <v>65</v>
          </cell>
        </row>
        <row r="51">
          <cell r="C51" t="str">
            <v>생명공학과</v>
          </cell>
          <cell r="D51">
            <v>58</v>
          </cell>
          <cell r="E51">
            <v>20</v>
          </cell>
          <cell r="F51">
            <v>0</v>
          </cell>
          <cell r="G51">
            <v>11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43.478260869565219</v>
          </cell>
          <cell r="M51">
            <v>63.5</v>
          </cell>
        </row>
        <row r="52">
          <cell r="C52" t="str">
            <v>기계·자동차공학부(기계공학전공)</v>
          </cell>
          <cell r="D52">
            <v>77</v>
          </cell>
          <cell r="E52">
            <v>53</v>
          </cell>
          <cell r="F52">
            <v>1</v>
          </cell>
          <cell r="G52">
            <v>0</v>
          </cell>
          <cell r="H52">
            <v>1</v>
          </cell>
          <cell r="I52">
            <v>0</v>
          </cell>
          <cell r="J52">
            <v>0</v>
          </cell>
          <cell r="K52">
            <v>0</v>
          </cell>
          <cell r="L52">
            <v>71.05263157894737</v>
          </cell>
          <cell r="M52">
            <v>80</v>
          </cell>
        </row>
        <row r="53">
          <cell r="C53" t="str">
            <v>기계·자동차공학부(자동차공학전공)</v>
          </cell>
          <cell r="D53">
            <v>57</v>
          </cell>
          <cell r="E53">
            <v>39</v>
          </cell>
          <cell r="F53">
            <v>0</v>
          </cell>
          <cell r="G53">
            <v>2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70.909090909090907</v>
          </cell>
          <cell r="M53">
            <v>75</v>
          </cell>
        </row>
        <row r="54">
          <cell r="C54" t="str">
            <v>산업경영공학과</v>
          </cell>
          <cell r="D54">
            <v>39</v>
          </cell>
          <cell r="E54">
            <v>22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56.410256410256409</v>
          </cell>
          <cell r="M54">
            <v>70</v>
          </cell>
        </row>
        <row r="55">
          <cell r="C55" t="str">
            <v>조경학과</v>
          </cell>
          <cell r="D55">
            <v>37</v>
          </cell>
          <cell r="E55">
            <v>19</v>
          </cell>
          <cell r="F55">
            <v>0</v>
          </cell>
          <cell r="G55">
            <v>3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55.882352941176471</v>
          </cell>
          <cell r="M55">
            <v>75</v>
          </cell>
        </row>
        <row r="56">
          <cell r="C56" t="str">
            <v>식품영양학과</v>
          </cell>
          <cell r="D56">
            <v>42</v>
          </cell>
          <cell r="E56">
            <v>16</v>
          </cell>
          <cell r="F56">
            <v>0</v>
          </cell>
          <cell r="G56">
            <v>4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42.105263157894733</v>
          </cell>
          <cell r="M56">
            <v>60</v>
          </cell>
        </row>
        <row r="57">
          <cell r="C57" t="str">
            <v>전자전기공학부(전자공학전공)</v>
          </cell>
          <cell r="D57">
            <v>37</v>
          </cell>
          <cell r="E57">
            <v>18</v>
          </cell>
          <cell r="F57">
            <v>0</v>
          </cell>
          <cell r="G57">
            <v>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52.941176470588239</v>
          </cell>
          <cell r="M57">
            <v>74</v>
          </cell>
        </row>
        <row r="58">
          <cell r="C58" t="str">
            <v>전자전기공학부(전자제어공학전공)</v>
          </cell>
          <cell r="D58">
            <v>38</v>
          </cell>
          <cell r="E58">
            <v>20</v>
          </cell>
          <cell r="F58">
            <v>0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55.555555555555557</v>
          </cell>
          <cell r="M58">
            <v>71.400000000000006</v>
          </cell>
        </row>
        <row r="59">
          <cell r="C59" t="str">
            <v>정보통신공학부(임베디드시스템공학전공)</v>
          </cell>
          <cell r="D59">
            <v>36</v>
          </cell>
          <cell r="E59">
            <v>14</v>
          </cell>
          <cell r="F59">
            <v>0</v>
          </cell>
          <cell r="G59">
            <v>5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45.161290322580641</v>
          </cell>
          <cell r="M59">
            <v>68</v>
          </cell>
        </row>
        <row r="60">
          <cell r="C60" t="str">
            <v>정보통신공학부(통신공학전공)</v>
          </cell>
          <cell r="D60">
            <v>58</v>
          </cell>
          <cell r="E60">
            <v>31</v>
          </cell>
          <cell r="F60">
            <v>0</v>
          </cell>
          <cell r="G60">
            <v>1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54.385964912280706</v>
          </cell>
          <cell r="M60">
            <v>70</v>
          </cell>
        </row>
        <row r="61">
          <cell r="C61" t="str">
            <v>정보통신공학부(멀티미디어공학전공)</v>
          </cell>
          <cell r="D61">
            <v>58</v>
          </cell>
          <cell r="E61">
            <v>27</v>
          </cell>
          <cell r="F61">
            <v>0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47.368421052631575</v>
          </cell>
          <cell r="M61">
            <v>77</v>
          </cell>
        </row>
        <row r="62">
          <cell r="C62" t="str">
            <v>컴퓨터·IT공학부(전산공학전공)</v>
          </cell>
          <cell r="D62">
            <v>53</v>
          </cell>
          <cell r="E62">
            <v>22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41.509433962264154</v>
          </cell>
          <cell r="M62">
            <v>70</v>
          </cell>
        </row>
        <row r="63">
          <cell r="C63" t="str">
            <v>컴퓨터·IT공학부(정보공학전공)</v>
          </cell>
          <cell r="D63">
            <v>39</v>
          </cell>
          <cell r="E63">
            <v>14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35.897435897435898</v>
          </cell>
          <cell r="M63">
            <v>60</v>
          </cell>
        </row>
        <row r="64">
          <cell r="C64" t="str">
            <v>원예학과</v>
          </cell>
          <cell r="D64">
            <v>37</v>
          </cell>
          <cell r="E64">
            <v>20</v>
          </cell>
          <cell r="F64">
            <v>0</v>
          </cell>
          <cell r="G64">
            <v>3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58.82352941176471</v>
          </cell>
          <cell r="M64">
            <v>67.599999999999994</v>
          </cell>
        </row>
        <row r="65">
          <cell r="C65" t="str">
            <v>산림자원학과</v>
          </cell>
          <cell r="D65">
            <v>40</v>
          </cell>
          <cell r="E65">
            <v>10</v>
          </cell>
          <cell r="F65">
            <v>0</v>
          </cell>
          <cell r="G65">
            <v>1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25.641025641025639</v>
          </cell>
          <cell r="M65">
            <v>50</v>
          </cell>
        </row>
        <row r="66">
          <cell r="C66" t="str">
            <v>생명환경학부(바이오산업학전공)</v>
          </cell>
          <cell r="D66">
            <v>32</v>
          </cell>
          <cell r="E66">
            <v>11</v>
          </cell>
          <cell r="F66">
            <v>0</v>
          </cell>
          <cell r="G66">
            <v>3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37.931034482758619</v>
          </cell>
          <cell r="M66">
            <v>60</v>
          </cell>
        </row>
        <row r="67">
          <cell r="C67" t="str">
            <v>생명환경학부(식품환경안전학전공)</v>
          </cell>
          <cell r="D67">
            <v>25</v>
          </cell>
          <cell r="E67">
            <v>7</v>
          </cell>
          <cell r="F67">
            <v>0</v>
          </cell>
          <cell r="G67">
            <v>1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29.166666666666668</v>
          </cell>
          <cell r="M67">
            <v>60</v>
          </cell>
        </row>
        <row r="68">
          <cell r="C68" t="str">
            <v>동물자원학과</v>
          </cell>
          <cell r="D68">
            <v>32</v>
          </cell>
          <cell r="E68">
            <v>17</v>
          </cell>
          <cell r="F68"/>
          <cell r="G68">
            <v>3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58.620689655172406</v>
          </cell>
          <cell r="M68">
            <v>72</v>
          </cell>
        </row>
        <row r="69">
          <cell r="C69" t="str">
            <v>회화과</v>
          </cell>
          <cell r="D69">
            <v>36</v>
          </cell>
          <cell r="E69">
            <v>7</v>
          </cell>
          <cell r="F69">
            <v>0</v>
          </cell>
          <cell r="G69">
            <v>14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31.818181818181817</v>
          </cell>
          <cell r="M69">
            <v>70</v>
          </cell>
        </row>
        <row r="70">
          <cell r="C70" t="str">
            <v>시각디자인학과</v>
          </cell>
          <cell r="D70">
            <v>47</v>
          </cell>
          <cell r="E70">
            <v>24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5</v>
          </cell>
          <cell r="K70">
            <v>0</v>
          </cell>
          <cell r="L70">
            <v>57.142857142857139</v>
          </cell>
          <cell r="M70">
            <v>75</v>
          </cell>
        </row>
        <row r="71">
          <cell r="C71" t="str">
            <v>영상애니메이션디자인학과</v>
          </cell>
          <cell r="D71">
            <v>46</v>
          </cell>
          <cell r="E71">
            <v>18</v>
          </cell>
          <cell r="F71">
            <v>0</v>
          </cell>
          <cell r="G71">
            <v>1</v>
          </cell>
          <cell r="H71">
            <v>0</v>
          </cell>
          <cell r="I71">
            <v>0</v>
          </cell>
          <cell r="J71">
            <v>1</v>
          </cell>
          <cell r="K71">
            <v>0</v>
          </cell>
          <cell r="L71">
            <v>40.909090909090914</v>
          </cell>
          <cell r="M71">
            <v>65</v>
          </cell>
        </row>
        <row r="72">
          <cell r="C72" t="str">
            <v>산업디자인학과</v>
          </cell>
          <cell r="D72">
            <v>48</v>
          </cell>
          <cell r="E72">
            <v>23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47.916666666666671</v>
          </cell>
          <cell r="M72">
            <v>65</v>
          </cell>
        </row>
        <row r="73">
          <cell r="C73" t="str">
            <v>생활조형디자인학과</v>
          </cell>
          <cell r="D73">
            <v>30</v>
          </cell>
          <cell r="E73">
            <v>16</v>
          </cell>
          <cell r="F73">
            <v>0</v>
          </cell>
          <cell r="G73">
            <v>1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55.172413793103445</v>
          </cell>
          <cell r="M73">
            <v>65</v>
          </cell>
        </row>
        <row r="74">
          <cell r="C74" t="str">
            <v>패션디자인학과</v>
          </cell>
          <cell r="D74">
            <v>56</v>
          </cell>
          <cell r="E74">
            <v>30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53.571428571428569</v>
          </cell>
          <cell r="M74">
            <v>71</v>
          </cell>
        </row>
        <row r="75">
          <cell r="C75" t="str">
            <v>실내건축디자인학과</v>
          </cell>
          <cell r="D75">
            <v>49</v>
          </cell>
          <cell r="E75">
            <v>23</v>
          </cell>
          <cell r="F75">
            <v>1</v>
          </cell>
          <cell r="G75">
            <v>3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53.333333333333336</v>
          </cell>
          <cell r="M75">
            <v>75</v>
          </cell>
        </row>
        <row r="76">
          <cell r="C76" t="str">
            <v>국어교육과</v>
          </cell>
          <cell r="D76">
            <v>42</v>
          </cell>
          <cell r="E76">
            <v>9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21.428571428571427</v>
          </cell>
          <cell r="M76">
            <v>30</v>
          </cell>
        </row>
        <row r="77">
          <cell r="C77" t="str">
            <v>영어교육과</v>
          </cell>
          <cell r="D77">
            <v>63</v>
          </cell>
          <cell r="E77">
            <v>7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11.111111111111111</v>
          </cell>
          <cell r="M77">
            <v>32.1</v>
          </cell>
        </row>
        <row r="78">
          <cell r="C78" t="str">
            <v>역사교육과</v>
          </cell>
          <cell r="D78">
            <v>45</v>
          </cell>
          <cell r="E78">
            <v>9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20</v>
          </cell>
          <cell r="M78">
            <v>60</v>
          </cell>
        </row>
        <row r="79">
          <cell r="C79" t="str">
            <v>일반사회교육과</v>
          </cell>
          <cell r="D79">
            <v>33</v>
          </cell>
          <cell r="E79">
            <v>6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18.181818181818183</v>
          </cell>
          <cell r="M79">
            <v>35</v>
          </cell>
        </row>
        <row r="80">
          <cell r="C80" t="str">
            <v>지리교육과</v>
          </cell>
          <cell r="D80">
            <v>37</v>
          </cell>
          <cell r="E80">
            <v>11</v>
          </cell>
          <cell r="F80">
            <v>0</v>
          </cell>
          <cell r="G80">
            <v>1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30.555555555555557</v>
          </cell>
          <cell r="M80">
            <v>40</v>
          </cell>
        </row>
        <row r="81">
          <cell r="C81" t="str">
            <v>유아교육과</v>
          </cell>
          <cell r="D81">
            <v>38</v>
          </cell>
          <cell r="E81">
            <v>14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36.84210526315789</v>
          </cell>
          <cell r="M81">
            <v>55</v>
          </cell>
        </row>
        <row r="82">
          <cell r="C82" t="str">
            <v>특수교육과</v>
          </cell>
          <cell r="D82">
            <v>33</v>
          </cell>
          <cell r="E82">
            <v>10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30.303030303030305</v>
          </cell>
          <cell r="M82">
            <v>37</v>
          </cell>
        </row>
        <row r="83">
          <cell r="C83" t="str">
            <v>초등특수교육과</v>
          </cell>
          <cell r="D83">
            <v>55</v>
          </cell>
          <cell r="E83">
            <v>16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29.09090909090909</v>
          </cell>
          <cell r="M83">
            <v>40</v>
          </cell>
        </row>
        <row r="84">
          <cell r="C84" t="str">
            <v>유아특수교육과</v>
          </cell>
          <cell r="D84">
            <v>42</v>
          </cell>
          <cell r="E84">
            <v>21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50</v>
          </cell>
          <cell r="M84">
            <v>60</v>
          </cell>
        </row>
        <row r="85">
          <cell r="C85" t="str">
            <v>수학교육과</v>
          </cell>
          <cell r="D85">
            <v>40</v>
          </cell>
          <cell r="E85">
            <v>5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12.5</v>
          </cell>
          <cell r="M85">
            <v>50</v>
          </cell>
        </row>
        <row r="86">
          <cell r="C86" t="str">
            <v>과학교육학부(물리교육전공)</v>
          </cell>
          <cell r="D86">
            <v>21</v>
          </cell>
          <cell r="E86">
            <v>8</v>
          </cell>
          <cell r="F86">
            <v>0</v>
          </cell>
          <cell r="G86">
            <v>2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42.105263157894733</v>
          </cell>
          <cell r="M86">
            <v>51.6</v>
          </cell>
        </row>
        <row r="87">
          <cell r="C87" t="str">
            <v>과학교육학부(생물교육전공)</v>
          </cell>
          <cell r="D87">
            <v>25</v>
          </cell>
          <cell r="E87">
            <v>5</v>
          </cell>
          <cell r="F87">
            <v>0</v>
          </cell>
          <cell r="G87">
            <v>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20.833333333333336</v>
          </cell>
          <cell r="M87">
            <v>41.6</v>
          </cell>
        </row>
        <row r="88">
          <cell r="C88" t="str">
            <v>환경교육과</v>
          </cell>
          <cell r="D88">
            <v>20</v>
          </cell>
          <cell r="E88">
            <v>12</v>
          </cell>
          <cell r="F88">
            <v>0</v>
          </cell>
          <cell r="G88">
            <v>1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63.157894736842103</v>
          </cell>
          <cell r="M88">
            <v>77.8</v>
          </cell>
        </row>
        <row r="89">
          <cell r="C89" t="str">
            <v>직업재활학과</v>
          </cell>
          <cell r="D89">
            <v>49</v>
          </cell>
          <cell r="E89">
            <v>21</v>
          </cell>
          <cell r="F89">
            <v>0</v>
          </cell>
          <cell r="G89">
            <v>4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47.727272727272727</v>
          </cell>
          <cell r="M89">
            <v>50</v>
          </cell>
        </row>
        <row r="90">
          <cell r="C90" t="str">
            <v>언어치료학과</v>
          </cell>
          <cell r="D90">
            <v>66</v>
          </cell>
          <cell r="E90">
            <v>27</v>
          </cell>
          <cell r="F90">
            <v>0</v>
          </cell>
          <cell r="G90">
            <v>12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50</v>
          </cell>
          <cell r="M90">
            <v>70</v>
          </cell>
        </row>
        <row r="91">
          <cell r="C91" t="str">
            <v>물리치료학과</v>
          </cell>
          <cell r="D91">
            <v>58</v>
          </cell>
          <cell r="E91">
            <v>43</v>
          </cell>
          <cell r="F91">
            <v>0</v>
          </cell>
          <cell r="G91">
            <v>1</v>
          </cell>
          <cell r="H91">
            <v>0</v>
          </cell>
          <cell r="I91">
            <v>0</v>
          </cell>
          <cell r="J91">
            <v>5</v>
          </cell>
          <cell r="K91">
            <v>0</v>
          </cell>
          <cell r="L91">
            <v>82.692307692307693</v>
          </cell>
          <cell r="M91">
            <v>90</v>
          </cell>
        </row>
        <row r="92">
          <cell r="C92" t="str">
            <v>재활심리학과</v>
          </cell>
          <cell r="D92">
            <v>52</v>
          </cell>
          <cell r="E92">
            <v>24</v>
          </cell>
          <cell r="F92">
            <v>0</v>
          </cell>
          <cell r="G92">
            <v>6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52.173913043478258</v>
          </cell>
          <cell r="M92">
            <v>55</v>
          </cell>
        </row>
        <row r="93">
          <cell r="C93" t="str">
            <v>재활공학과</v>
          </cell>
          <cell r="D93">
            <v>33</v>
          </cell>
          <cell r="E93">
            <v>14</v>
          </cell>
          <cell r="F93">
            <v>0</v>
          </cell>
          <cell r="G93">
            <v>5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50</v>
          </cell>
          <cell r="M93">
            <v>70</v>
          </cell>
        </row>
        <row r="94">
          <cell r="C94" t="str">
            <v>작업치료학과</v>
          </cell>
          <cell r="D94">
            <v>24</v>
          </cell>
          <cell r="E94">
            <v>18</v>
          </cell>
          <cell r="F94">
            <v>0</v>
          </cell>
          <cell r="G94">
            <v>0</v>
          </cell>
          <cell r="H94">
            <v>2</v>
          </cell>
          <cell r="I94">
            <v>0</v>
          </cell>
          <cell r="J94">
            <v>0</v>
          </cell>
          <cell r="K94">
            <v>0</v>
          </cell>
          <cell r="L94">
            <v>81.818181818181827</v>
          </cell>
          <cell r="M94">
            <v>90.9</v>
          </cell>
        </row>
        <row r="95">
          <cell r="C95" t="str">
            <v>간호학과</v>
          </cell>
          <cell r="D95">
            <v>81</v>
          </cell>
          <cell r="E95">
            <v>59</v>
          </cell>
          <cell r="F95">
            <v>0</v>
          </cell>
          <cell r="G95">
            <v>1</v>
          </cell>
          <cell r="H95">
            <v>1</v>
          </cell>
          <cell r="I95">
            <v>0</v>
          </cell>
          <cell r="J95">
            <v>0</v>
          </cell>
          <cell r="K95">
            <v>0</v>
          </cell>
          <cell r="L95">
            <v>74.683544303797461</v>
          </cell>
          <cell r="M95">
            <v>85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tabSelected="1" workbookViewId="0">
      <selection activeCell="A4" sqref="A4:Y4"/>
    </sheetView>
  </sheetViews>
  <sheetFormatPr defaultRowHeight="16.5" x14ac:dyDescent="0.3"/>
  <sheetData>
    <row r="1" spans="1:25" ht="40.5" x14ac:dyDescent="0.3">
      <c r="A1" s="40" t="s">
        <v>11</v>
      </c>
      <c r="B1" s="43" t="s">
        <v>0</v>
      </c>
      <c r="C1" s="46" t="s">
        <v>25</v>
      </c>
      <c r="D1" s="46" t="s">
        <v>26</v>
      </c>
      <c r="E1" s="49" t="s">
        <v>27</v>
      </c>
      <c r="F1" s="52" t="s">
        <v>32</v>
      </c>
      <c r="G1" s="53"/>
      <c r="H1" s="53"/>
      <c r="I1" s="53"/>
      <c r="J1" s="53"/>
      <c r="K1" s="53"/>
      <c r="L1" s="53"/>
      <c r="M1" s="53"/>
      <c r="N1" s="53"/>
      <c r="O1" s="53"/>
      <c r="P1" s="53"/>
      <c r="Q1" s="17" t="s">
        <v>31</v>
      </c>
      <c r="R1" s="20" t="s">
        <v>31</v>
      </c>
      <c r="S1" s="18" t="s">
        <v>30</v>
      </c>
      <c r="T1" s="19" t="s">
        <v>29</v>
      </c>
      <c r="U1" s="20" t="s">
        <v>21</v>
      </c>
      <c r="V1" s="21" t="s">
        <v>19</v>
      </c>
      <c r="W1" s="22" t="s">
        <v>18</v>
      </c>
      <c r="X1" s="3" t="s">
        <v>13</v>
      </c>
      <c r="Y1" s="12" t="s">
        <v>12</v>
      </c>
    </row>
    <row r="2" spans="1:25" x14ac:dyDescent="0.3">
      <c r="A2" s="41"/>
      <c r="B2" s="44"/>
      <c r="C2" s="47"/>
      <c r="D2" s="47"/>
      <c r="E2" s="50"/>
      <c r="F2" s="54" t="s">
        <v>28</v>
      </c>
      <c r="G2" s="56" t="s">
        <v>1</v>
      </c>
      <c r="H2" s="57"/>
      <c r="I2" s="57"/>
      <c r="J2" s="58"/>
      <c r="K2" s="59" t="s">
        <v>2</v>
      </c>
      <c r="L2" s="59" t="s">
        <v>3</v>
      </c>
      <c r="M2" s="59" t="s">
        <v>4</v>
      </c>
      <c r="N2" s="59" t="s">
        <v>5</v>
      </c>
      <c r="O2" s="34" t="s">
        <v>6</v>
      </c>
      <c r="P2" s="36" t="s">
        <v>23</v>
      </c>
      <c r="Q2" s="61" t="s">
        <v>22</v>
      </c>
      <c r="R2" s="28" t="s">
        <v>22</v>
      </c>
      <c r="S2" s="38" t="s">
        <v>22</v>
      </c>
      <c r="T2" s="26" t="s">
        <v>22</v>
      </c>
      <c r="U2" s="28" t="s">
        <v>22</v>
      </c>
      <c r="V2" s="30" t="s">
        <v>20</v>
      </c>
      <c r="W2" s="63" t="s">
        <v>10</v>
      </c>
      <c r="X2" s="65" t="s">
        <v>14</v>
      </c>
      <c r="Y2" s="32" t="s">
        <v>24</v>
      </c>
    </row>
    <row r="3" spans="1:25" ht="41.25" thickBot="1" x14ac:dyDescent="0.35">
      <c r="A3" s="42"/>
      <c r="B3" s="45"/>
      <c r="C3" s="48"/>
      <c r="D3" s="48"/>
      <c r="E3" s="51"/>
      <c r="F3" s="55"/>
      <c r="G3" s="25" t="s">
        <v>7</v>
      </c>
      <c r="H3" s="25" t="s">
        <v>15</v>
      </c>
      <c r="I3" s="25" t="s">
        <v>16</v>
      </c>
      <c r="J3" s="25" t="s">
        <v>17</v>
      </c>
      <c r="K3" s="60"/>
      <c r="L3" s="60"/>
      <c r="M3" s="60"/>
      <c r="N3" s="60"/>
      <c r="O3" s="35"/>
      <c r="P3" s="37"/>
      <c r="Q3" s="62"/>
      <c r="R3" s="29"/>
      <c r="S3" s="39"/>
      <c r="T3" s="27"/>
      <c r="U3" s="29"/>
      <c r="V3" s="31"/>
      <c r="W3" s="64"/>
      <c r="X3" s="66"/>
      <c r="Y3" s="33"/>
    </row>
    <row r="4" spans="1:25" ht="18" thickTop="1" x14ac:dyDescent="0.3">
      <c r="A4" s="1" t="s">
        <v>8</v>
      </c>
      <c r="B4" s="5" t="s">
        <v>9</v>
      </c>
      <c r="C4" s="9">
        <v>37</v>
      </c>
      <c r="D4" s="10">
        <v>27</v>
      </c>
      <c r="E4" s="10">
        <f t="shared" ref="E4" si="0">D4-C4</f>
        <v>-10</v>
      </c>
      <c r="F4" s="15">
        <v>30</v>
      </c>
      <c r="G4" s="16">
        <v>15</v>
      </c>
      <c r="H4" s="16">
        <v>0</v>
      </c>
      <c r="I4" s="16">
        <v>1</v>
      </c>
      <c r="J4" s="16">
        <v>6</v>
      </c>
      <c r="K4" s="16">
        <v>3</v>
      </c>
      <c r="L4" s="16">
        <v>0</v>
      </c>
      <c r="M4" s="16">
        <v>0</v>
      </c>
      <c r="N4" s="16">
        <v>0</v>
      </c>
      <c r="O4" s="16">
        <v>0</v>
      </c>
      <c r="P4" s="8">
        <f t="shared" ref="P4" si="1">((G4+H4+I4+J4)/(F4-K4-L4-M4-N4-O4))*100</f>
        <v>81.481481481481481</v>
      </c>
      <c r="Q4" s="23">
        <v>81.481481481481481</v>
      </c>
      <c r="R4" s="24">
        <v>81.481481481481481</v>
      </c>
      <c r="S4" s="14">
        <v>81.481481481481481</v>
      </c>
      <c r="T4" s="13">
        <v>81.481481481481481</v>
      </c>
      <c r="U4" s="7">
        <v>59.259259259259252</v>
      </c>
      <c r="V4" s="6">
        <f>VLOOKUP(B4,'[1]향상도(배부용)'!$C$6:$M$96,11,0)</f>
        <v>65</v>
      </c>
      <c r="W4" s="2">
        <v>53.571428571428569</v>
      </c>
      <c r="X4" s="4">
        <v>55.172413793103445</v>
      </c>
      <c r="Y4" s="11">
        <v>78.378378378378372</v>
      </c>
    </row>
  </sheetData>
  <mergeCells count="23">
    <mergeCell ref="Y2:Y3"/>
    <mergeCell ref="S2:S3"/>
    <mergeCell ref="T2:T3"/>
    <mergeCell ref="U2:U3"/>
    <mergeCell ref="V2:V3"/>
    <mergeCell ref="W2:W3"/>
    <mergeCell ref="X2:X3"/>
    <mergeCell ref="M2:M3"/>
    <mergeCell ref="N2:N3"/>
    <mergeCell ref="O2:O3"/>
    <mergeCell ref="P2:P3"/>
    <mergeCell ref="Q2:Q3"/>
    <mergeCell ref="R2:R3"/>
    <mergeCell ref="A1:A3"/>
    <mergeCell ref="B1:B3"/>
    <mergeCell ref="C1:C3"/>
    <mergeCell ref="D1:D3"/>
    <mergeCell ref="E1:E3"/>
    <mergeCell ref="F1:P1"/>
    <mergeCell ref="F2:F3"/>
    <mergeCell ref="G2:J2"/>
    <mergeCell ref="K2:K3"/>
    <mergeCell ref="L2:L3"/>
  </mergeCells>
  <phoneticPr fontId="24" type="noConversion"/>
  <conditionalFormatting sqref="Y4">
    <cfRule type="expression" dxfId="2" priority="3">
      <formula>Y4&lt;Z4</formula>
    </cfRule>
  </conditionalFormatting>
  <conditionalFormatting sqref="B4">
    <cfRule type="expression" dxfId="1" priority="2">
      <formula>P4&lt;Y4</formula>
    </cfRule>
  </conditionalFormatting>
  <conditionalFormatting sqref="P4">
    <cfRule type="expression" dxfId="0" priority="1">
      <formula>P4&lt;V4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2016-12-01T06:31:29Z</cp:lastPrinted>
  <dcterms:created xsi:type="dcterms:W3CDTF">2015-12-23T00:06:28Z</dcterms:created>
  <dcterms:modified xsi:type="dcterms:W3CDTF">2017-03-10T00:40:15Z</dcterms:modified>
</cp:coreProperties>
</file>